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_download\buecher\Mobile Apps\abgabe_verbaende\"/>
    </mc:Choice>
  </mc:AlternateContent>
  <xr:revisionPtr revIDLastSave="0" documentId="13_ncr:1_{1238C688-1570-4520-BD6A-83DA92D71CE9}" xr6:coauthVersionLast="47" xr6:coauthVersionMax="47" xr10:uidLastSave="{00000000-0000-0000-0000-000000000000}"/>
  <bookViews>
    <workbookView xWindow="-103" yWindow="-103" windowWidth="33120" windowHeight="17503" xr2:uid="{00000000-000D-0000-FFFF-FFFF00000000}"/>
  </bookViews>
  <sheets>
    <sheet name="Lies-Mich" sheetId="3" r:id="rId1"/>
    <sheet name="Anforderungsliste" sheetId="1" r:id="rId2"/>
    <sheet name="Auffälligkeiten" sheetId="4" r:id="rId3"/>
    <sheet name="Prüfkriterien" sheetId="5" r:id="rId4"/>
    <sheet name="Hilfstabelle" sheetId="2" state="hidden" r:id="rId5"/>
  </sheets>
  <definedNames>
    <definedName name="_xlnm._FilterDatabase" localSheetId="1" hidden="1">Anforderungsliste!$A$2:$J$212</definedName>
    <definedName name="_xlnm._FilterDatabase" localSheetId="2" hidden="1">Auffälligkeiten!$A$1:$E$211</definedName>
    <definedName name="_ftn1" localSheetId="1">Anforderungsliste!$D$193</definedName>
    <definedName name="_ftnref1" localSheetId="1">Anforderungsliste!$D$11</definedName>
    <definedName name="_Hlk107825901" localSheetId="1">Anforderungsliste!$D$37</definedName>
    <definedName name="_Hlk108941358" localSheetId="1">Anforderungsliste!$D$11</definedName>
    <definedName name="_Hlk111531901" localSheetId="1">Anforderungsliste!$D$156</definedName>
    <definedName name="_Hlk112051496" localSheetId="1">Anforderungsliste!$D$190</definedName>
    <definedName name="_Hlk112051998" localSheetId="1">Anforderungsliste!$D$206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1" i="4" l="1"/>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I7" i="2"/>
  <c r="H7" i="2"/>
  <c r="I6" i="2"/>
  <c r="H6" i="2"/>
  <c r="I5" i="2"/>
  <c r="H5" i="2"/>
  <c r="I4" i="2"/>
  <c r="H4" i="2"/>
  <c r="I3" i="2"/>
  <c r="H3" i="2"/>
  <c r="I2" i="2"/>
  <c r="H2" i="2"/>
  <c r="E211" i="2"/>
  <c r="D211" i="2"/>
  <c r="D211" i="4" s="1"/>
  <c r="E210" i="2"/>
  <c r="E210" i="4" s="1"/>
  <c r="D210" i="2"/>
  <c r="D210" i="4" s="1"/>
  <c r="E209" i="2"/>
  <c r="E209" i="4" s="1"/>
  <c r="D209" i="2"/>
  <c r="E208" i="2"/>
  <c r="D208" i="2"/>
  <c r="E207" i="2"/>
  <c r="E207" i="4" s="1"/>
  <c r="D207" i="2"/>
  <c r="D207" i="4" s="1"/>
  <c r="E206" i="2"/>
  <c r="E206" i="4" s="1"/>
  <c r="D206" i="2"/>
  <c r="D206" i="4" s="1"/>
  <c r="E205" i="2"/>
  <c r="E205" i="4" s="1"/>
  <c r="D205" i="2"/>
  <c r="E204" i="2"/>
  <c r="E204" i="4" s="1"/>
  <c r="D204" i="2"/>
  <c r="D204" i="4" s="1"/>
  <c r="E203" i="2"/>
  <c r="E203" i="4" s="1"/>
  <c r="D203" i="2"/>
  <c r="D203" i="4" s="1"/>
  <c r="E202" i="2"/>
  <c r="E202" i="4" s="1"/>
  <c r="D202" i="2"/>
  <c r="D202" i="4" s="1"/>
  <c r="E201" i="2"/>
  <c r="E201" i="4" s="1"/>
  <c r="D201" i="2"/>
  <c r="D201" i="4" s="1"/>
  <c r="E200" i="2"/>
  <c r="E200" i="4" s="1"/>
  <c r="D200" i="2"/>
  <c r="D200" i="4" s="1"/>
  <c r="E199" i="2"/>
  <c r="E199" i="4" s="1"/>
  <c r="D199" i="2"/>
  <c r="D199" i="4" s="1"/>
  <c r="E198" i="2"/>
  <c r="E198" i="4" s="1"/>
  <c r="D198" i="2"/>
  <c r="D198" i="4" s="1"/>
  <c r="E197" i="2"/>
  <c r="E197" i="4" s="1"/>
  <c r="D197" i="2"/>
  <c r="E196" i="2"/>
  <c r="E196" i="4" s="1"/>
  <c r="D196" i="2"/>
  <c r="D196" i="4" s="1"/>
  <c r="E195" i="2"/>
  <c r="D195" i="2"/>
  <c r="D195" i="4" s="1"/>
  <c r="E194" i="2"/>
  <c r="E194" i="4" s="1"/>
  <c r="D194" i="2"/>
  <c r="D194" i="4" s="1"/>
  <c r="E193" i="2"/>
  <c r="D193" i="2"/>
  <c r="D193" i="4" s="1"/>
  <c r="E192" i="2"/>
  <c r="E192" i="4" s="1"/>
  <c r="D192" i="2"/>
  <c r="D192" i="4" s="1"/>
  <c r="E191" i="2"/>
  <c r="E191" i="4" s="1"/>
  <c r="D191" i="2"/>
  <c r="D191" i="4" s="1"/>
  <c r="E190" i="2"/>
  <c r="E190" i="4" s="1"/>
  <c r="D190" i="2"/>
  <c r="D190" i="4" s="1"/>
  <c r="E189" i="2"/>
  <c r="E189" i="4" s="1"/>
  <c r="D189" i="2"/>
  <c r="E188" i="2"/>
  <c r="E188" i="4" s="1"/>
  <c r="D188" i="2"/>
  <c r="D188" i="4" s="1"/>
  <c r="E187" i="2"/>
  <c r="E187" i="4" s="1"/>
  <c r="D187" i="2"/>
  <c r="D187" i="4" s="1"/>
  <c r="E186" i="2"/>
  <c r="E186" i="4" s="1"/>
  <c r="D186" i="2"/>
  <c r="D186" i="4" s="1"/>
  <c r="E185" i="2"/>
  <c r="E185" i="4" s="1"/>
  <c r="D185" i="2"/>
  <c r="D185" i="4" s="1"/>
  <c r="E184" i="2"/>
  <c r="E184" i="4" s="1"/>
  <c r="D184" i="2"/>
  <c r="D184" i="4" s="1"/>
  <c r="E183" i="2"/>
  <c r="E183" i="4" s="1"/>
  <c r="D183" i="2"/>
  <c r="D183" i="4" s="1"/>
  <c r="E182" i="2"/>
  <c r="E182" i="4" s="1"/>
  <c r="D182" i="2"/>
  <c r="D182" i="4" s="1"/>
  <c r="E181" i="2"/>
  <c r="E181" i="4" s="1"/>
  <c r="D181" i="2"/>
  <c r="D181" i="4" s="1"/>
  <c r="E180" i="2"/>
  <c r="E180" i="4" s="1"/>
  <c r="D180" i="2"/>
  <c r="D180" i="4" s="1"/>
  <c r="E179" i="2"/>
  <c r="E179" i="4" s="1"/>
  <c r="D179" i="2"/>
  <c r="D179" i="4" s="1"/>
  <c r="E178" i="2"/>
  <c r="E178" i="4" s="1"/>
  <c r="D178" i="2"/>
  <c r="D178" i="4" s="1"/>
  <c r="E177" i="2"/>
  <c r="E177" i="4" s="1"/>
  <c r="D177" i="2"/>
  <c r="D177" i="4" s="1"/>
  <c r="E176" i="2"/>
  <c r="E176" i="4" s="1"/>
  <c r="D176" i="2"/>
  <c r="D176" i="4" s="1"/>
  <c r="E175" i="2"/>
  <c r="E175" i="4" s="1"/>
  <c r="D175" i="2"/>
  <c r="D175" i="4" s="1"/>
  <c r="E174" i="2"/>
  <c r="E174" i="4" s="1"/>
  <c r="D174" i="2"/>
  <c r="D174" i="4" s="1"/>
  <c r="E173" i="2"/>
  <c r="E173" i="4" s="1"/>
  <c r="D173" i="2"/>
  <c r="D173" i="4" s="1"/>
  <c r="E172" i="2"/>
  <c r="E172" i="4" s="1"/>
  <c r="D172" i="2"/>
  <c r="D172" i="4" s="1"/>
  <c r="E171" i="2"/>
  <c r="D171" i="2"/>
  <c r="D171" i="4" s="1"/>
  <c r="E170" i="2"/>
  <c r="E170" i="4" s="1"/>
  <c r="D170" i="2"/>
  <c r="D170" i="4" s="1"/>
  <c r="E169" i="2"/>
  <c r="E169" i="4" s="1"/>
  <c r="D169" i="2"/>
  <c r="D169" i="4" s="1"/>
  <c r="E168" i="2"/>
  <c r="E168" i="4" s="1"/>
  <c r="D168" i="2"/>
  <c r="D168" i="4" s="1"/>
  <c r="E167" i="2"/>
  <c r="E167" i="4" s="1"/>
  <c r="D167" i="2"/>
  <c r="D167" i="4" s="1"/>
  <c r="E166" i="2"/>
  <c r="E166" i="4" s="1"/>
  <c r="D166" i="2"/>
  <c r="D166" i="4" s="1"/>
  <c r="E165" i="2"/>
  <c r="E165" i="4" s="1"/>
  <c r="D165" i="2"/>
  <c r="D165" i="4" s="1"/>
  <c r="E164" i="2"/>
  <c r="E164" i="4" s="1"/>
  <c r="D164" i="2"/>
  <c r="D164" i="4" s="1"/>
  <c r="E163" i="2"/>
  <c r="E163" i="4" s="1"/>
  <c r="D163" i="2"/>
  <c r="D163" i="4" s="1"/>
  <c r="E162" i="2"/>
  <c r="E162" i="4" s="1"/>
  <c r="D162" i="2"/>
  <c r="D162" i="4" s="1"/>
  <c r="E161" i="2"/>
  <c r="E161" i="4" s="1"/>
  <c r="D161" i="2"/>
  <c r="D161" i="4" s="1"/>
  <c r="E160" i="2"/>
  <c r="E160" i="4" s="1"/>
  <c r="D160" i="2"/>
  <c r="D160" i="4" s="1"/>
  <c r="E159" i="2"/>
  <c r="E159" i="4" s="1"/>
  <c r="D159" i="2"/>
  <c r="D159" i="4" s="1"/>
  <c r="E158" i="2"/>
  <c r="E158" i="4" s="1"/>
  <c r="D158" i="2"/>
  <c r="D158" i="4" s="1"/>
  <c r="E157" i="2"/>
  <c r="E157" i="4" s="1"/>
  <c r="D157" i="2"/>
  <c r="E156" i="2"/>
  <c r="E156" i="4" s="1"/>
  <c r="D156" i="2"/>
  <c r="D156" i="4" s="1"/>
  <c r="E155" i="2"/>
  <c r="D155" i="2"/>
  <c r="D155" i="4" s="1"/>
  <c r="E154" i="2"/>
  <c r="E154" i="4" s="1"/>
  <c r="D154" i="2"/>
  <c r="D154" i="4" s="1"/>
  <c r="E153" i="2"/>
  <c r="E153" i="4" s="1"/>
  <c r="D153" i="2"/>
  <c r="D153" i="4" s="1"/>
  <c r="E152" i="2"/>
  <c r="E152" i="4" s="1"/>
  <c r="D152" i="2"/>
  <c r="D152" i="4" s="1"/>
  <c r="E151" i="2"/>
  <c r="E151" i="4" s="1"/>
  <c r="D151" i="2"/>
  <c r="D151" i="4" s="1"/>
  <c r="E150" i="2"/>
  <c r="E150" i="4" s="1"/>
  <c r="D150" i="2"/>
  <c r="D150" i="4" s="1"/>
  <c r="E149" i="2"/>
  <c r="E149" i="4" s="1"/>
  <c r="D149" i="2"/>
  <c r="D149" i="4" s="1"/>
  <c r="E148" i="2"/>
  <c r="E148" i="4" s="1"/>
  <c r="D148" i="2"/>
  <c r="D148" i="4" s="1"/>
  <c r="E147" i="2"/>
  <c r="D147" i="2"/>
  <c r="D147" i="4" s="1"/>
  <c r="E146" i="2"/>
  <c r="E146" i="4" s="1"/>
  <c r="D146" i="2"/>
  <c r="D146" i="4" s="1"/>
  <c r="E145" i="2"/>
  <c r="E145" i="4" s="1"/>
  <c r="D145" i="2"/>
  <c r="D145" i="4" s="1"/>
  <c r="E144" i="2"/>
  <c r="E144" i="4" s="1"/>
  <c r="D144" i="2"/>
  <c r="D144" i="4" s="1"/>
  <c r="E143" i="2"/>
  <c r="E143" i="4" s="1"/>
  <c r="D143" i="2"/>
  <c r="D143" i="4" s="1"/>
  <c r="E142" i="2"/>
  <c r="E142" i="4" s="1"/>
  <c r="D142" i="2"/>
  <c r="D142" i="4" s="1"/>
  <c r="E141" i="2"/>
  <c r="E141" i="4" s="1"/>
  <c r="D141" i="2"/>
  <c r="D141" i="4" s="1"/>
  <c r="E140" i="2"/>
  <c r="E140" i="4" s="1"/>
  <c r="D140" i="2"/>
  <c r="D140" i="4" s="1"/>
  <c r="E139" i="2"/>
  <c r="E139" i="4" s="1"/>
  <c r="D139" i="2"/>
  <c r="D139" i="4" s="1"/>
  <c r="E138" i="2"/>
  <c r="E138" i="4" s="1"/>
  <c r="D138" i="2"/>
  <c r="D138" i="4" s="1"/>
  <c r="E137" i="2"/>
  <c r="E137" i="4" s="1"/>
  <c r="D137" i="2"/>
  <c r="D137" i="4" s="1"/>
  <c r="E136" i="2"/>
  <c r="E136" i="4" s="1"/>
  <c r="D136" i="2"/>
  <c r="D136" i="4" s="1"/>
  <c r="E135" i="2"/>
  <c r="E135" i="4" s="1"/>
  <c r="D135" i="2"/>
  <c r="D135" i="4" s="1"/>
  <c r="E134" i="2"/>
  <c r="E134" i="4" s="1"/>
  <c r="D134" i="2"/>
  <c r="D134" i="4" s="1"/>
  <c r="E133" i="2"/>
  <c r="E133" i="4" s="1"/>
  <c r="D133" i="2"/>
  <c r="D133" i="4" s="1"/>
  <c r="E132" i="2"/>
  <c r="E132" i="4" s="1"/>
  <c r="D132" i="2"/>
  <c r="D132" i="4" s="1"/>
  <c r="E131" i="2"/>
  <c r="E131" i="4" s="1"/>
  <c r="D131" i="2"/>
  <c r="D131" i="4" s="1"/>
  <c r="E130" i="2"/>
  <c r="E130" i="4" s="1"/>
  <c r="D130" i="2"/>
  <c r="D130" i="4" s="1"/>
  <c r="E129" i="2"/>
  <c r="E129" i="4" s="1"/>
  <c r="D129" i="2"/>
  <c r="D129" i="4" s="1"/>
  <c r="E128" i="2"/>
  <c r="E128" i="4" s="1"/>
  <c r="D128" i="2"/>
  <c r="D128" i="4" s="1"/>
  <c r="E127" i="2"/>
  <c r="E127" i="4" s="1"/>
  <c r="D127" i="2"/>
  <c r="D127" i="4" s="1"/>
  <c r="E126" i="2"/>
  <c r="E126" i="4" s="1"/>
  <c r="D126" i="2"/>
  <c r="D126" i="4" s="1"/>
  <c r="E125" i="2"/>
  <c r="E125" i="4" s="1"/>
  <c r="D125" i="2"/>
  <c r="D125" i="4" s="1"/>
  <c r="E124" i="2"/>
  <c r="E124" i="4" s="1"/>
  <c r="D124" i="2"/>
  <c r="D124" i="4" s="1"/>
  <c r="E123" i="2"/>
  <c r="E123" i="4" s="1"/>
  <c r="D123" i="2"/>
  <c r="D123" i="4" s="1"/>
  <c r="E122" i="2"/>
  <c r="E122" i="4" s="1"/>
  <c r="D122" i="2"/>
  <c r="D122" i="4" s="1"/>
  <c r="E121" i="2"/>
  <c r="E121" i="4" s="1"/>
  <c r="D121" i="2"/>
  <c r="D121" i="4" s="1"/>
  <c r="E120" i="2"/>
  <c r="E120" i="4" s="1"/>
  <c r="D120" i="2"/>
  <c r="D120" i="4" s="1"/>
  <c r="E119" i="2"/>
  <c r="E119" i="4" s="1"/>
  <c r="D119" i="2"/>
  <c r="D119" i="4" s="1"/>
  <c r="E118" i="2"/>
  <c r="E118" i="4" s="1"/>
  <c r="D118" i="2"/>
  <c r="D118" i="4" s="1"/>
  <c r="E117" i="2"/>
  <c r="E117" i="4" s="1"/>
  <c r="D117" i="2"/>
  <c r="D117" i="4" s="1"/>
  <c r="E116" i="2"/>
  <c r="E116" i="4" s="1"/>
  <c r="D116" i="2"/>
  <c r="D116" i="4" s="1"/>
  <c r="E115" i="2"/>
  <c r="E115" i="4" s="1"/>
  <c r="D115" i="2"/>
  <c r="D115" i="4" s="1"/>
  <c r="E114" i="2"/>
  <c r="E114" i="4" s="1"/>
  <c r="D114" i="2"/>
  <c r="D114" i="4" s="1"/>
  <c r="E113" i="2"/>
  <c r="E113" i="4" s="1"/>
  <c r="D113" i="2"/>
  <c r="D113" i="4" s="1"/>
  <c r="E112" i="2"/>
  <c r="E112" i="4" s="1"/>
  <c r="D112" i="2"/>
  <c r="D112" i="4" s="1"/>
  <c r="E111" i="2"/>
  <c r="E111" i="4" s="1"/>
  <c r="D111" i="2"/>
  <c r="D111" i="4" s="1"/>
  <c r="E110" i="2"/>
  <c r="E110" i="4" s="1"/>
  <c r="D110" i="2"/>
  <c r="D110" i="4" s="1"/>
  <c r="E109" i="2"/>
  <c r="E109" i="4" s="1"/>
  <c r="D109" i="2"/>
  <c r="D109" i="4" s="1"/>
  <c r="E108" i="2"/>
  <c r="E108" i="4" s="1"/>
  <c r="D108" i="2"/>
  <c r="D108" i="4" s="1"/>
  <c r="E107" i="2"/>
  <c r="E107" i="4" s="1"/>
  <c r="D107" i="2"/>
  <c r="D107" i="4" s="1"/>
  <c r="E106" i="2"/>
  <c r="E106" i="4" s="1"/>
  <c r="D106" i="2"/>
  <c r="D106" i="4" s="1"/>
  <c r="E105" i="2"/>
  <c r="E105" i="4" s="1"/>
  <c r="D105" i="2"/>
  <c r="D105" i="4" s="1"/>
  <c r="E104" i="2"/>
  <c r="E104" i="4" s="1"/>
  <c r="D104" i="2"/>
  <c r="D104" i="4" s="1"/>
  <c r="E103" i="2"/>
  <c r="E103" i="4" s="1"/>
  <c r="D103" i="2"/>
  <c r="D103" i="4" s="1"/>
  <c r="E102" i="2"/>
  <c r="E102" i="4" s="1"/>
  <c r="D102" i="2"/>
  <c r="D102" i="4" s="1"/>
  <c r="E101" i="2"/>
  <c r="E101" i="4" s="1"/>
  <c r="D101" i="2"/>
  <c r="D101" i="4" s="1"/>
  <c r="E100" i="2"/>
  <c r="E100" i="4" s="1"/>
  <c r="D100" i="2"/>
  <c r="D100" i="4" s="1"/>
  <c r="E99" i="2"/>
  <c r="E99" i="4" s="1"/>
  <c r="D99" i="2"/>
  <c r="D99" i="4" s="1"/>
  <c r="E98" i="2"/>
  <c r="E98" i="4" s="1"/>
  <c r="D98" i="2"/>
  <c r="D98" i="4" s="1"/>
  <c r="E97" i="2"/>
  <c r="E97" i="4" s="1"/>
  <c r="D97" i="2"/>
  <c r="D97" i="4" s="1"/>
  <c r="E96" i="2"/>
  <c r="E96" i="4" s="1"/>
  <c r="D96" i="2"/>
  <c r="D96" i="4" s="1"/>
  <c r="E95" i="2"/>
  <c r="E95" i="4" s="1"/>
  <c r="D95" i="2"/>
  <c r="D95" i="4" s="1"/>
  <c r="E94" i="2"/>
  <c r="E94" i="4" s="1"/>
  <c r="D94" i="2"/>
  <c r="D94" i="4" s="1"/>
  <c r="E93" i="2"/>
  <c r="E93" i="4" s="1"/>
  <c r="D93" i="2"/>
  <c r="D93" i="4" s="1"/>
  <c r="E92" i="2"/>
  <c r="E92" i="4" s="1"/>
  <c r="D92" i="2"/>
  <c r="D92" i="4" s="1"/>
  <c r="E91" i="2"/>
  <c r="E91" i="4" s="1"/>
  <c r="D91" i="2"/>
  <c r="D91" i="4" s="1"/>
  <c r="E90" i="2"/>
  <c r="E90" i="4" s="1"/>
  <c r="D90" i="2"/>
  <c r="D90" i="4" s="1"/>
  <c r="E89" i="2"/>
  <c r="E89" i="4" s="1"/>
  <c r="D89" i="2"/>
  <c r="D89" i="4" s="1"/>
  <c r="E88" i="2"/>
  <c r="E88" i="4" s="1"/>
  <c r="D88" i="2"/>
  <c r="D88" i="4" s="1"/>
  <c r="E87" i="2"/>
  <c r="E87" i="4" s="1"/>
  <c r="D87" i="2"/>
  <c r="D87" i="4" s="1"/>
  <c r="E86" i="2"/>
  <c r="E86" i="4" s="1"/>
  <c r="D86" i="2"/>
  <c r="D86" i="4" s="1"/>
  <c r="E85" i="2"/>
  <c r="E85" i="4" s="1"/>
  <c r="D85" i="2"/>
  <c r="D85" i="4" s="1"/>
  <c r="E84" i="2"/>
  <c r="E84" i="4" s="1"/>
  <c r="D84" i="2"/>
  <c r="D84" i="4" s="1"/>
  <c r="E83" i="2"/>
  <c r="E83" i="4" s="1"/>
  <c r="D83" i="2"/>
  <c r="D83" i="4" s="1"/>
  <c r="E82" i="2"/>
  <c r="E82" i="4" s="1"/>
  <c r="D82" i="2"/>
  <c r="D82" i="4" s="1"/>
  <c r="E81" i="2"/>
  <c r="E81" i="4" s="1"/>
  <c r="D81" i="2"/>
  <c r="D81" i="4" s="1"/>
  <c r="E80" i="2"/>
  <c r="E80" i="4" s="1"/>
  <c r="D80" i="2"/>
  <c r="D80" i="4" s="1"/>
  <c r="E79" i="2"/>
  <c r="E79" i="4" s="1"/>
  <c r="D79" i="2"/>
  <c r="D79" i="4" s="1"/>
  <c r="E78" i="2"/>
  <c r="E78" i="4" s="1"/>
  <c r="D78" i="2"/>
  <c r="D78" i="4" s="1"/>
  <c r="E77" i="2"/>
  <c r="E77" i="4" s="1"/>
  <c r="D77" i="2"/>
  <c r="D77" i="4" s="1"/>
  <c r="E76" i="2"/>
  <c r="E76" i="4" s="1"/>
  <c r="D76" i="2"/>
  <c r="D76" i="4" s="1"/>
  <c r="E75" i="2"/>
  <c r="E75" i="4" s="1"/>
  <c r="D75" i="2"/>
  <c r="D75" i="4" s="1"/>
  <c r="E74" i="2"/>
  <c r="E74" i="4" s="1"/>
  <c r="D74" i="2"/>
  <c r="D74" i="4" s="1"/>
  <c r="E73" i="2"/>
  <c r="E73" i="4" s="1"/>
  <c r="D73" i="2"/>
  <c r="D73" i="4" s="1"/>
  <c r="E72" i="2"/>
  <c r="E72" i="4" s="1"/>
  <c r="D72" i="2"/>
  <c r="D72" i="4" s="1"/>
  <c r="E71" i="2"/>
  <c r="E71" i="4" s="1"/>
  <c r="D71" i="2"/>
  <c r="D71" i="4" s="1"/>
  <c r="E70" i="2"/>
  <c r="E70" i="4" s="1"/>
  <c r="D70" i="2"/>
  <c r="D70" i="4" s="1"/>
  <c r="E69" i="2"/>
  <c r="E69" i="4" s="1"/>
  <c r="D69" i="2"/>
  <c r="D69" i="4" s="1"/>
  <c r="E68" i="2"/>
  <c r="E68" i="4" s="1"/>
  <c r="D68" i="2"/>
  <c r="D68" i="4" s="1"/>
  <c r="E67" i="2"/>
  <c r="E67" i="4" s="1"/>
  <c r="D67" i="2"/>
  <c r="D67" i="4" s="1"/>
  <c r="E66" i="2"/>
  <c r="E66" i="4" s="1"/>
  <c r="D66" i="2"/>
  <c r="D66" i="4" s="1"/>
  <c r="E65" i="2"/>
  <c r="E65" i="4" s="1"/>
  <c r="D65" i="2"/>
  <c r="D65" i="4" s="1"/>
  <c r="E64" i="2"/>
  <c r="E64" i="4" s="1"/>
  <c r="D64" i="2"/>
  <c r="D64" i="4" s="1"/>
  <c r="E63" i="2"/>
  <c r="E63" i="4" s="1"/>
  <c r="D63" i="2"/>
  <c r="D63" i="4" s="1"/>
  <c r="E62" i="2"/>
  <c r="E62" i="4" s="1"/>
  <c r="D62" i="2"/>
  <c r="D62" i="4" s="1"/>
  <c r="E61" i="2"/>
  <c r="E61" i="4" s="1"/>
  <c r="D61" i="2"/>
  <c r="D61" i="4" s="1"/>
  <c r="E60" i="2"/>
  <c r="E60" i="4" s="1"/>
  <c r="D60" i="2"/>
  <c r="D60" i="4" s="1"/>
  <c r="E59" i="2"/>
  <c r="E59" i="4" s="1"/>
  <c r="D59" i="2"/>
  <c r="D59" i="4" s="1"/>
  <c r="E58" i="2"/>
  <c r="E58" i="4" s="1"/>
  <c r="D58" i="2"/>
  <c r="D58" i="4" s="1"/>
  <c r="E57" i="2"/>
  <c r="E57" i="4" s="1"/>
  <c r="D57" i="2"/>
  <c r="D57" i="4" s="1"/>
  <c r="E56" i="2"/>
  <c r="E56" i="4" s="1"/>
  <c r="D56" i="2"/>
  <c r="D56" i="4" s="1"/>
  <c r="E55" i="2"/>
  <c r="E55" i="4" s="1"/>
  <c r="D55" i="2"/>
  <c r="D55" i="4" s="1"/>
  <c r="E54" i="2"/>
  <c r="E54" i="4" s="1"/>
  <c r="D54" i="2"/>
  <c r="D54" i="4" s="1"/>
  <c r="E53" i="2"/>
  <c r="E53" i="4" s="1"/>
  <c r="D53" i="2"/>
  <c r="D53" i="4" s="1"/>
  <c r="E52" i="2"/>
  <c r="E52" i="4" s="1"/>
  <c r="D52" i="2"/>
  <c r="D52" i="4" s="1"/>
  <c r="E51" i="2"/>
  <c r="E51" i="4" s="1"/>
  <c r="D51" i="2"/>
  <c r="D51" i="4" s="1"/>
  <c r="E50" i="2"/>
  <c r="E50" i="4" s="1"/>
  <c r="D50" i="2"/>
  <c r="D50" i="4" s="1"/>
  <c r="E49" i="2"/>
  <c r="E49" i="4" s="1"/>
  <c r="D49" i="2"/>
  <c r="D49" i="4" s="1"/>
  <c r="E48" i="2"/>
  <c r="E48" i="4" s="1"/>
  <c r="D48" i="2"/>
  <c r="D48" i="4" s="1"/>
  <c r="E47" i="2"/>
  <c r="E47" i="4" s="1"/>
  <c r="D47" i="2"/>
  <c r="D47" i="4" s="1"/>
  <c r="E46" i="2"/>
  <c r="E46" i="4" s="1"/>
  <c r="D46" i="2"/>
  <c r="D46" i="4" s="1"/>
  <c r="E45" i="2"/>
  <c r="E45" i="4" s="1"/>
  <c r="D45" i="2"/>
  <c r="D45" i="4" s="1"/>
  <c r="E44" i="2"/>
  <c r="E44" i="4" s="1"/>
  <c r="D44" i="2"/>
  <c r="D44" i="4" s="1"/>
  <c r="E43" i="2"/>
  <c r="E43" i="4" s="1"/>
  <c r="D43" i="2"/>
  <c r="D43" i="4" s="1"/>
  <c r="E42" i="2"/>
  <c r="E42" i="4" s="1"/>
  <c r="D42" i="2"/>
  <c r="D42" i="4" s="1"/>
  <c r="E41" i="2"/>
  <c r="E41" i="4" s="1"/>
  <c r="D41" i="2"/>
  <c r="D41" i="4" s="1"/>
  <c r="E40" i="2"/>
  <c r="E40" i="4" s="1"/>
  <c r="D40" i="2"/>
  <c r="D40" i="4" s="1"/>
  <c r="E39" i="2"/>
  <c r="E39" i="4" s="1"/>
  <c r="D39" i="2"/>
  <c r="D39" i="4" s="1"/>
  <c r="E38" i="2"/>
  <c r="E38" i="4" s="1"/>
  <c r="D38" i="2"/>
  <c r="D38" i="4" s="1"/>
  <c r="E37" i="2"/>
  <c r="E37" i="4" s="1"/>
  <c r="D37" i="2"/>
  <c r="D37" i="4" s="1"/>
  <c r="E36" i="2"/>
  <c r="E36" i="4" s="1"/>
  <c r="D36" i="2"/>
  <c r="D36" i="4" s="1"/>
  <c r="E35" i="2"/>
  <c r="E35" i="4" s="1"/>
  <c r="D35" i="2"/>
  <c r="D35" i="4" s="1"/>
  <c r="E34" i="2"/>
  <c r="E34" i="4" s="1"/>
  <c r="D34" i="2"/>
  <c r="D34" i="4" s="1"/>
  <c r="E33" i="2"/>
  <c r="E33" i="4" s="1"/>
  <c r="D33" i="2"/>
  <c r="D33" i="4" s="1"/>
  <c r="E32" i="2"/>
  <c r="E32" i="4" s="1"/>
  <c r="D32" i="2"/>
  <c r="D32" i="4" s="1"/>
  <c r="E31" i="2"/>
  <c r="E31" i="4" s="1"/>
  <c r="D31" i="2"/>
  <c r="D31" i="4" s="1"/>
  <c r="E30" i="2"/>
  <c r="E30" i="4" s="1"/>
  <c r="D30" i="2"/>
  <c r="D30" i="4" s="1"/>
  <c r="E29" i="2"/>
  <c r="E29" i="4" s="1"/>
  <c r="D29" i="2"/>
  <c r="D29" i="4" s="1"/>
  <c r="E28" i="2"/>
  <c r="E28" i="4" s="1"/>
  <c r="D28" i="2"/>
  <c r="D28" i="4" s="1"/>
  <c r="E27" i="2"/>
  <c r="E27" i="4" s="1"/>
  <c r="D27" i="2"/>
  <c r="D27" i="4" s="1"/>
  <c r="E26" i="2"/>
  <c r="E26" i="4" s="1"/>
  <c r="D26" i="2"/>
  <c r="D26" i="4" s="1"/>
  <c r="E25" i="2"/>
  <c r="E25" i="4" s="1"/>
  <c r="D25" i="2"/>
  <c r="D25" i="4" s="1"/>
  <c r="E24" i="2"/>
  <c r="E24" i="4" s="1"/>
  <c r="D24" i="2"/>
  <c r="D24" i="4" s="1"/>
  <c r="E23" i="2"/>
  <c r="E23" i="4" s="1"/>
  <c r="D23" i="2"/>
  <c r="D23" i="4" s="1"/>
  <c r="E22" i="2"/>
  <c r="E22" i="4" s="1"/>
  <c r="D22" i="2"/>
  <c r="D22" i="4" s="1"/>
  <c r="E21" i="2"/>
  <c r="E21" i="4" s="1"/>
  <c r="D21" i="2"/>
  <c r="D21" i="4" s="1"/>
  <c r="E20" i="2"/>
  <c r="E20" i="4" s="1"/>
  <c r="D20" i="2"/>
  <c r="D20" i="4" s="1"/>
  <c r="E19" i="2"/>
  <c r="E19" i="4" s="1"/>
  <c r="D19" i="2"/>
  <c r="D19" i="4" s="1"/>
  <c r="E18" i="2"/>
  <c r="E18" i="4" s="1"/>
  <c r="D18" i="2"/>
  <c r="D18" i="4" s="1"/>
  <c r="E17" i="2"/>
  <c r="E17" i="4" s="1"/>
  <c r="D17" i="2"/>
  <c r="D17" i="4" s="1"/>
  <c r="E16" i="2"/>
  <c r="E16" i="4" s="1"/>
  <c r="D16" i="2"/>
  <c r="D16" i="4" s="1"/>
  <c r="E15" i="2"/>
  <c r="E15" i="4" s="1"/>
  <c r="D15" i="2"/>
  <c r="D15" i="4" s="1"/>
  <c r="E14" i="2"/>
  <c r="E14" i="4" s="1"/>
  <c r="D14" i="2"/>
  <c r="D14" i="4" s="1"/>
  <c r="E13" i="2"/>
  <c r="E13" i="4" s="1"/>
  <c r="D13" i="2"/>
  <c r="D13" i="4" s="1"/>
  <c r="E12" i="2"/>
  <c r="E12" i="4" s="1"/>
  <c r="D12" i="2"/>
  <c r="D12" i="4" s="1"/>
  <c r="E11" i="2"/>
  <c r="E11" i="4" s="1"/>
  <c r="D11" i="2"/>
  <c r="D11" i="4" s="1"/>
  <c r="E10" i="2"/>
  <c r="E10" i="4" s="1"/>
  <c r="D10" i="2"/>
  <c r="D10" i="4" s="1"/>
  <c r="E9" i="2"/>
  <c r="E9" i="4" s="1"/>
  <c r="D9" i="2"/>
  <c r="D9" i="4" s="1"/>
  <c r="E8" i="2"/>
  <c r="E8" i="4" s="1"/>
  <c r="D8" i="2"/>
  <c r="D8" i="4" s="1"/>
  <c r="E7" i="2"/>
  <c r="E7" i="4" s="1"/>
  <c r="D7" i="2"/>
  <c r="D7" i="4" s="1"/>
  <c r="E6" i="2"/>
  <c r="E6" i="4" s="1"/>
  <c r="D6" i="2"/>
  <c r="D6" i="4" s="1"/>
  <c r="E5" i="2"/>
  <c r="E5" i="4" s="1"/>
  <c r="D5" i="2"/>
  <c r="D5" i="4" s="1"/>
  <c r="E4" i="2"/>
  <c r="E4" i="4" s="1"/>
  <c r="D4" i="2"/>
  <c r="D4" i="4" s="1"/>
  <c r="E3" i="2"/>
  <c r="E3" i="4" s="1"/>
  <c r="D3" i="2"/>
  <c r="D3" i="4" s="1"/>
  <c r="D2" i="2"/>
  <c r="D2" i="4" s="1"/>
  <c r="E2" i="2"/>
  <c r="E2" i="4" s="1"/>
  <c r="E211" i="4"/>
  <c r="D209" i="4"/>
  <c r="E208" i="4"/>
  <c r="D208" i="4"/>
  <c r="D205" i="4"/>
  <c r="D197" i="4"/>
  <c r="E195" i="4"/>
  <c r="E193" i="4"/>
  <c r="D189" i="4"/>
  <c r="E171" i="4"/>
  <c r="D157" i="4"/>
  <c r="E155" i="4"/>
  <c r="E147" i="4"/>
  <c r="J26" i="2" l="1"/>
  <c r="C26" i="5" s="1"/>
  <c r="J14" i="2"/>
  <c r="C14" i="5" s="1"/>
  <c r="J5" i="2"/>
  <c r="C5" i="5" s="1"/>
  <c r="J13" i="2"/>
  <c r="C13" i="5" s="1"/>
  <c r="J21" i="2"/>
  <c r="C21" i="5" s="1"/>
  <c r="J17" i="2"/>
  <c r="C17" i="5" s="1"/>
  <c r="J32" i="2"/>
  <c r="C32" i="5" s="1"/>
  <c r="J24" i="2"/>
  <c r="C24" i="5" s="1"/>
  <c r="J2" i="2"/>
  <c r="C2" i="5" s="1"/>
  <c r="J15" i="2"/>
  <c r="C15" i="5" s="1"/>
  <c r="J20" i="2"/>
  <c r="C20" i="5" s="1"/>
  <c r="J19" i="2"/>
  <c r="C19" i="5" s="1"/>
  <c r="J6" i="2"/>
  <c r="C6" i="5" s="1"/>
  <c r="J30" i="2"/>
  <c r="C30" i="5" s="1"/>
  <c r="J3" i="2"/>
  <c r="C3" i="5" s="1"/>
  <c r="J16" i="2"/>
  <c r="C16" i="5" s="1"/>
  <c r="J33" i="2"/>
  <c r="C33" i="5" s="1"/>
  <c r="J25" i="2"/>
  <c r="C25" i="5" s="1"/>
  <c r="J9" i="2"/>
  <c r="C9" i="5" s="1"/>
  <c r="J31" i="2"/>
  <c r="C31" i="5" s="1"/>
  <c r="J23" i="2"/>
  <c r="C23" i="5" s="1"/>
  <c r="J7" i="2"/>
  <c r="C7" i="5" s="1"/>
  <c r="J22" i="2"/>
  <c r="C22" i="5" s="1"/>
  <c r="J12" i="2"/>
  <c r="C12" i="5" s="1"/>
  <c r="J4" i="2"/>
  <c r="C4" i="5" s="1"/>
  <c r="J11" i="2"/>
  <c r="C11" i="5" s="1"/>
  <c r="J8" i="2"/>
  <c r="C8" i="5" s="1"/>
  <c r="J29" i="2"/>
  <c r="C29" i="5" s="1"/>
  <c r="J35" i="2"/>
  <c r="C35" i="5" s="1"/>
  <c r="J28" i="2"/>
  <c r="C28" i="5" s="1"/>
  <c r="J34" i="2"/>
  <c r="C34" i="5" s="1"/>
  <c r="J27" i="2"/>
  <c r="C27" i="5" s="1"/>
  <c r="J18" i="2"/>
  <c r="C18" i="5" s="1"/>
  <c r="J10" i="2"/>
  <c r="C10" i="5" s="1"/>
  <c r="I2" i="4"/>
</calcChain>
</file>

<file path=xl/sharedStrings.xml><?xml version="1.0" encoding="utf-8"?>
<sst xmlns="http://schemas.openxmlformats.org/spreadsheetml/2006/main" count="1145" uniqueCount="430">
  <si>
    <t>Checkliste „Erfüllung der Anforderungen“</t>
  </si>
  <si>
    <t>Nr. Anforderung</t>
  </si>
  <si>
    <t>Text Anforderung</t>
  </si>
  <si>
    <t>Anforderung erfüllt durch
(Kurze Beschreibung)</t>
  </si>
  <si>
    <t>Anforderung nicht zu erfüllen weil
(Kurze Begründung)</t>
  </si>
  <si>
    <t>Bewertung Prüfstelle
(Z.B. Auditor, Datenschutzbeauftragter, Behörde/ Amt)</t>
  </si>
  <si>
    <t>Einwilligung</t>
  </si>
  <si>
    <t>Datenschutzhinweise</t>
  </si>
  <si>
    <t>Standortdaten</t>
  </si>
  <si>
    <t>Authentifizierung</t>
  </si>
  <si>
    <t>Seite</t>
  </si>
  <si>
    <r>
      <t xml:space="preserve">Die Zustimmung </t>
    </r>
    <r>
      <rPr>
        <b/>
        <sz val="11"/>
        <color theme="1"/>
        <rFont val="Calibri"/>
        <family val="2"/>
        <scheme val="minor"/>
      </rPr>
      <t>KANN</t>
    </r>
    <r>
      <rPr>
        <sz val="11"/>
        <color theme="1"/>
        <rFont val="Calibri"/>
        <family val="2"/>
        <scheme val="minor"/>
      </rPr>
      <t xml:space="preserve"> einmalig erfolgen und permanent gespeichert werden, </t>
    </r>
    <r>
      <rPr>
        <b/>
        <sz val="11"/>
        <color theme="1"/>
        <rFont val="Calibri"/>
        <family val="2"/>
        <scheme val="minor"/>
      </rPr>
      <t>MUSS</t>
    </r>
    <r>
      <rPr>
        <sz val="11"/>
        <color theme="1"/>
        <rFont val="Calibri"/>
        <family val="2"/>
        <scheme val="minor"/>
      </rPr>
      <t xml:space="preserve"> aber jederzeit vom Nutzer für die Zukunft widerrufen werden können. Bei Abgabe der Einwilligung </t>
    </r>
    <r>
      <rPr>
        <b/>
        <sz val="11"/>
        <color theme="1"/>
        <rFont val="Calibri"/>
        <family val="2"/>
        <scheme val="minor"/>
      </rPr>
      <t>MUSS</t>
    </r>
    <r>
      <rPr>
        <sz val="11"/>
        <color theme="1"/>
        <rFont val="Calibri"/>
        <family val="2"/>
        <scheme val="minor"/>
      </rPr>
      <t xml:space="preserve"> der Nutzer über sein Widerrufsrecht informiert werden. Der Widerruf der Einwilligung </t>
    </r>
    <r>
      <rPr>
        <b/>
        <sz val="11"/>
        <color theme="1"/>
        <rFont val="Calibri"/>
        <family val="2"/>
        <scheme val="minor"/>
      </rPr>
      <t>MUSS</t>
    </r>
    <r>
      <rPr>
        <sz val="11"/>
        <color theme="1"/>
        <rFont val="Calibri"/>
        <family val="2"/>
        <scheme val="minor"/>
      </rPr>
      <t xml:space="preserve"> so einfach wie die Erteilung der Einwilligung sein.</t>
    </r>
  </si>
  <si>
    <r>
      <t xml:space="preserve">Die Verarbeitung von Standortdaten </t>
    </r>
    <r>
      <rPr>
        <b/>
        <sz val="11"/>
        <color theme="1"/>
        <rFont val="Calibri"/>
        <family val="2"/>
        <scheme val="minor"/>
      </rPr>
      <t>MUSS</t>
    </r>
    <r>
      <rPr>
        <sz val="11"/>
        <color theme="1"/>
        <rFont val="Calibri"/>
        <family val="2"/>
        <scheme val="minor"/>
      </rPr>
      <t xml:space="preserve"> in den Datenschutzhinweisen dargestellt werden.</t>
    </r>
  </si>
  <si>
    <r>
      <t xml:space="preserve">Die Genauigkeit der Lokalisierung </t>
    </r>
    <r>
      <rPr>
        <b/>
        <sz val="11"/>
        <color theme="1"/>
        <rFont val="Calibri"/>
        <family val="2"/>
        <scheme val="minor"/>
      </rPr>
      <t>MUSS</t>
    </r>
    <r>
      <rPr>
        <sz val="11"/>
        <color theme="1"/>
        <rFont val="Calibri"/>
        <family val="2"/>
        <scheme val="minor"/>
      </rPr>
      <t xml:space="preserve"> sich am Zweck des Service orientieren.</t>
    </r>
  </si>
  <si>
    <r>
      <t xml:space="preserve">Erteilte Einwilligungen für die Lokalisierung des Nutzerstandortes </t>
    </r>
    <r>
      <rPr>
        <b/>
        <sz val="11"/>
        <color theme="1"/>
        <rFont val="Calibri"/>
        <family val="2"/>
        <scheme val="minor"/>
      </rPr>
      <t>MÜSSEN</t>
    </r>
    <r>
      <rPr>
        <sz val="11"/>
        <color theme="1"/>
        <rFont val="Calibri"/>
        <family val="2"/>
        <scheme val="minor"/>
      </rPr>
      <t xml:space="preserve"> jederzeit temporär oder permanent für die Zukunft widerrufen werden können.</t>
    </r>
  </si>
  <si>
    <r>
      <t xml:space="preserve">Die personenbezogenen Daten </t>
    </r>
    <r>
      <rPr>
        <b/>
        <sz val="11"/>
        <color theme="1"/>
        <rFont val="Calibri"/>
        <family val="2"/>
        <scheme val="minor"/>
      </rPr>
      <t>MÜSSEN</t>
    </r>
    <r>
      <rPr>
        <sz val="11"/>
        <color theme="1"/>
        <rFont val="Calibri"/>
        <family val="2"/>
        <scheme val="minor"/>
      </rPr>
      <t xml:space="preserve"> gegen die Kenntnisnahme unberechtigter Dritter geschützt werden.</t>
    </r>
  </si>
  <si>
    <r>
      <t xml:space="preserve">Das System </t>
    </r>
    <r>
      <rPr>
        <b/>
        <sz val="11"/>
        <color theme="1"/>
        <rFont val="Calibri"/>
        <family val="2"/>
        <scheme val="minor"/>
      </rPr>
      <t>MUSS</t>
    </r>
    <r>
      <rPr>
        <sz val="11"/>
        <color theme="1"/>
        <rFont val="Calibri"/>
        <family val="2"/>
        <scheme val="minor"/>
      </rPr>
      <t xml:space="preserve"> es Benutzern ermöglichen, sich von ihrer laufenden Sitzung abzumelden.</t>
    </r>
  </si>
  <si>
    <r>
      <t xml:space="preserve">Benutzerkonten </t>
    </r>
    <r>
      <rPr>
        <b/>
        <sz val="11"/>
        <color theme="1"/>
        <rFont val="Calibri"/>
        <family val="2"/>
        <scheme val="minor"/>
      </rPr>
      <t>MÜSSEN</t>
    </r>
    <r>
      <rPr>
        <sz val="11"/>
        <color theme="1"/>
        <rFont val="Calibri"/>
        <family val="2"/>
        <scheme val="minor"/>
      </rPr>
      <t xml:space="preserve"> mit mindestens einem geeigneten Authentisierungsmerkmal geschützt werden.</t>
    </r>
  </si>
  <si>
    <r>
      <t xml:space="preserve">Falls Passwörter als Authentisierungsmerkmal genutzt werden, </t>
    </r>
    <r>
      <rPr>
        <b/>
        <sz val="11"/>
        <color theme="1"/>
        <rFont val="Calibri"/>
        <family val="2"/>
        <scheme val="minor"/>
      </rPr>
      <t>DARF</t>
    </r>
    <r>
      <rPr>
        <sz val="11"/>
        <color theme="1"/>
        <rFont val="Calibri"/>
        <family val="2"/>
        <scheme val="minor"/>
      </rPr>
      <t xml:space="preserve"> die Darstellung </t>
    </r>
    <r>
      <rPr>
        <b/>
        <sz val="11"/>
        <color theme="1"/>
        <rFont val="Calibri"/>
        <family val="2"/>
        <scheme val="minor"/>
      </rPr>
      <t>NICHT</t>
    </r>
    <r>
      <rPr>
        <sz val="11"/>
        <color theme="1"/>
        <rFont val="Calibri"/>
        <family val="2"/>
        <scheme val="minor"/>
      </rPr>
      <t xml:space="preserve"> im Klartext erfolgen, ausgenommen der Benutzer schaltet die Funktion ausdrücklich zur Prüfung des eingegebenen Passwortes an.</t>
    </r>
  </si>
  <si>
    <r>
      <t xml:space="preserve">Falls Passwörter als Authentisierungsmerkmal genutzt werden, </t>
    </r>
    <r>
      <rPr>
        <b/>
        <sz val="11"/>
        <color theme="1"/>
        <rFont val="Calibri"/>
        <family val="2"/>
        <scheme val="minor"/>
      </rPr>
      <t>MUSS</t>
    </r>
    <r>
      <rPr>
        <sz val="11"/>
        <color theme="1"/>
        <rFont val="Calibri"/>
        <family val="2"/>
        <scheme val="minor"/>
      </rPr>
      <t xml:space="preserve"> eine Änderung des eigenen Passwortes jederzeit durch den Anwender möglich sein.</t>
    </r>
  </si>
  <si>
    <r>
      <t xml:space="preserve">Falls Passwörter als Authentisierungsmerkmal genutzt werden, </t>
    </r>
    <r>
      <rPr>
        <b/>
        <sz val="11"/>
        <color theme="1"/>
        <rFont val="Calibri"/>
        <family val="2"/>
        <scheme val="minor"/>
      </rPr>
      <t>MUSS</t>
    </r>
    <r>
      <rPr>
        <sz val="11"/>
        <color theme="1"/>
        <rFont val="Calibri"/>
        <family val="2"/>
        <scheme val="minor"/>
      </rPr>
      <t xml:space="preserve"> ein Schutz gegen Online-Angriffe wie Wörterbuch- und Brute-Force-Attacken vorhanden sein, der das Erraten von Passwörtern stark erschwert.</t>
    </r>
  </si>
  <si>
    <r>
      <t xml:space="preserve">Die App </t>
    </r>
    <r>
      <rPr>
        <b/>
        <sz val="11"/>
        <color theme="1"/>
        <rFont val="Calibri"/>
        <family val="2"/>
        <scheme val="minor"/>
      </rPr>
      <t>MUSS</t>
    </r>
    <r>
      <rPr>
        <sz val="11"/>
        <color theme="1"/>
        <rFont val="Calibri"/>
        <family val="2"/>
        <scheme val="minor"/>
      </rPr>
      <t xml:space="preserve"> insbesondere Maßnahmen implementiert haben, welche ein Ausprobieren von Login-Parametern wirksam behindern. Dies </t>
    </r>
    <r>
      <rPr>
        <b/>
        <sz val="11"/>
        <color theme="1"/>
        <rFont val="Calibri"/>
        <family val="2"/>
        <scheme val="minor"/>
      </rPr>
      <t>SOLLTE</t>
    </r>
    <r>
      <rPr>
        <sz val="11"/>
        <color theme="1"/>
        <rFont val="Calibri"/>
        <family val="2"/>
        <scheme val="minor"/>
      </rPr>
      <t xml:space="preserve"> eine Verzögerung zur Neueingabe von Login Credentials nach Falscheingabe beinhalten, wobei sich die Dauer der Verzögerung an der Anzahl Fehlversuche orientiert.</t>
    </r>
  </si>
  <si>
    <r>
      <t xml:space="preserve">Die Verwendung biometrischer Systeme wie z. B. Fingerabdruck oder Gesichtserkennung </t>
    </r>
    <r>
      <rPr>
        <b/>
        <sz val="11"/>
        <color theme="1"/>
        <rFont val="Calibri"/>
        <family val="2"/>
        <scheme val="minor"/>
      </rPr>
      <t>DARF</t>
    </r>
    <r>
      <rPr>
        <sz val="11"/>
        <color theme="1"/>
        <rFont val="Calibri"/>
        <family val="2"/>
        <scheme val="minor"/>
      </rPr>
      <t xml:space="preserve"> jedoch </t>
    </r>
    <r>
      <rPr>
        <b/>
        <sz val="11"/>
        <color theme="1"/>
        <rFont val="Calibri"/>
        <family val="2"/>
        <scheme val="minor"/>
      </rPr>
      <t>NICHT</t>
    </r>
    <r>
      <rPr>
        <sz val="11"/>
        <color theme="1"/>
        <rFont val="Calibri"/>
        <family val="2"/>
        <scheme val="minor"/>
      </rPr>
      <t xml:space="preserve"> als alleiniger Authentifizierungsmechanismus eingesetzt werden, sondern mur als Teil einer Zwei-Faktor-Authentifizierung verwendet werden.</t>
    </r>
  </si>
  <si>
    <r>
      <t xml:space="preserve">Für die Verwendung von biometrischen Identifizierungsmethoden wie Fingerprints </t>
    </r>
    <r>
      <rPr>
        <b/>
        <sz val="11"/>
        <color theme="1"/>
        <rFont val="Calibri"/>
        <family val="2"/>
        <scheme val="minor"/>
      </rPr>
      <t>MUSS</t>
    </r>
    <r>
      <rPr>
        <sz val="11"/>
        <color theme="1"/>
        <rFont val="Calibri"/>
        <family val="2"/>
        <scheme val="minor"/>
      </rPr>
      <t xml:space="preserve"> eine Einwilligung des jeweiligen Benutzers zur Nutzung dieser Daten vorhanden sein. Der Einsatz von biometrischen Identifizierungsmethoden </t>
    </r>
    <r>
      <rPr>
        <b/>
        <sz val="11"/>
        <color theme="1"/>
        <rFont val="Calibri"/>
        <family val="2"/>
        <scheme val="minor"/>
      </rPr>
      <t>MUSS</t>
    </r>
    <r>
      <rPr>
        <sz val="11"/>
        <color theme="1"/>
        <rFont val="Calibri"/>
        <family val="2"/>
        <scheme val="minor"/>
      </rPr>
      <t xml:space="preserve"> in den Datenschutzhinweisen erläutert werden.</t>
    </r>
  </si>
  <si>
    <r>
      <t xml:space="preserve">Schutzbedürftige Daten </t>
    </r>
    <r>
      <rPr>
        <b/>
        <sz val="11"/>
        <color theme="1"/>
        <rFont val="Calibri"/>
        <family val="2"/>
        <scheme val="minor"/>
      </rPr>
      <t>MÜSSEN</t>
    </r>
    <r>
      <rPr>
        <sz val="11"/>
        <color theme="1"/>
        <rFont val="Calibri"/>
        <family val="2"/>
        <scheme val="minor"/>
      </rPr>
      <t xml:space="preserve"> bei der Übertragung sowie Speicherung gegen unberechtigte Einsichtnahme und Veränderung geschützt werden.</t>
    </r>
  </si>
  <si>
    <r>
      <t xml:space="preserve">Für die verschlüsselte Speicherung vertraulicher Informationen </t>
    </r>
    <r>
      <rPr>
        <b/>
        <sz val="11"/>
        <color theme="1"/>
        <rFont val="Calibri"/>
        <family val="2"/>
        <scheme val="minor"/>
      </rPr>
      <t>MÜSSEN</t>
    </r>
    <r>
      <rPr>
        <sz val="11"/>
        <color theme="1"/>
        <rFont val="Calibri"/>
        <family val="2"/>
        <scheme val="minor"/>
      </rPr>
      <t xml:space="preserve"> individuelle Krypto-Schlüssel verwendet werden. Es </t>
    </r>
    <r>
      <rPr>
        <b/>
        <sz val="11"/>
        <color theme="1"/>
        <rFont val="Calibri"/>
        <family val="2"/>
        <scheme val="minor"/>
      </rPr>
      <t>SOLLTEN</t>
    </r>
    <r>
      <rPr>
        <sz val="11"/>
        <color theme="1"/>
        <rFont val="Calibri"/>
        <family val="2"/>
        <scheme val="minor"/>
      </rPr>
      <t xml:space="preserve"> vom Benutzer der App gebildete und kontrollierte Schlüssel verwendet werden.</t>
    </r>
  </si>
  <si>
    <r>
      <t xml:space="preserve">Für kryptographische Operationen </t>
    </r>
    <r>
      <rPr>
        <b/>
        <sz val="11"/>
        <color theme="1"/>
        <rFont val="Calibri"/>
        <family val="2"/>
        <scheme val="minor"/>
      </rPr>
      <t>MÜSSEN</t>
    </r>
    <r>
      <rPr>
        <sz val="11"/>
        <color theme="1"/>
        <rFont val="Calibri"/>
        <family val="2"/>
        <scheme val="minor"/>
      </rPr>
      <t xml:space="preserve"> geprüfte Standardbibliotheken verwendet werden.</t>
    </r>
  </si>
  <si>
    <r>
      <t xml:space="preserve">Krypto-Schlüssel </t>
    </r>
    <r>
      <rPr>
        <b/>
        <sz val="11"/>
        <color theme="1"/>
        <rFont val="Calibri"/>
        <family val="2"/>
        <scheme val="minor"/>
      </rPr>
      <t>KÖNNEN</t>
    </r>
    <r>
      <rPr>
        <sz val="11"/>
        <color theme="1"/>
        <rFont val="Calibri"/>
        <family val="2"/>
        <scheme val="minor"/>
      </rPr>
      <t xml:space="preserve"> auf dem Gerät nur dann gespeichert werden, wenn die Laufzeitumgebung dafür einen sicheren Datenspeicher zur Verfügung stellt. Andernfalls </t>
    </r>
    <r>
      <rPr>
        <b/>
        <sz val="11"/>
        <color theme="1"/>
        <rFont val="Calibri"/>
        <family val="2"/>
        <scheme val="minor"/>
      </rPr>
      <t>MÜSSEN</t>
    </r>
    <r>
      <rPr>
        <sz val="11"/>
        <color theme="1"/>
        <rFont val="Calibri"/>
        <family val="2"/>
        <scheme val="minor"/>
      </rPr>
      <t xml:space="preserve"> Krypto-Schlüssel jeweils zur Laufzeit deterministisch berechnet werden und dabei einen beim ersten Start oder der Installation der App hinterlegten Faktor verwenden.</t>
    </r>
  </si>
  <si>
    <r>
      <t xml:space="preserve">Vor der Übertragung vertraulicher Informationen an Backend-Server oder andere Empfänger </t>
    </r>
    <r>
      <rPr>
        <b/>
        <sz val="11"/>
        <color theme="1"/>
        <rFont val="Calibri"/>
        <family val="2"/>
        <scheme val="minor"/>
      </rPr>
      <t>MÜSSEN</t>
    </r>
    <r>
      <rPr>
        <sz val="11"/>
        <color theme="1"/>
        <rFont val="Calibri"/>
        <family val="2"/>
        <scheme val="minor"/>
      </rPr>
      <t xml:space="preserve"> diese authentisiert werden.</t>
    </r>
  </si>
  <si>
    <r>
      <t xml:space="preserve">Falls TLS-Server-Zertifikate verwendet werden, </t>
    </r>
    <r>
      <rPr>
        <b/>
        <sz val="11"/>
        <color theme="1"/>
        <rFont val="Calibri"/>
        <family val="2"/>
        <scheme val="minor"/>
      </rPr>
      <t>MÜSSEN</t>
    </r>
    <r>
      <rPr>
        <sz val="11"/>
        <color theme="1"/>
        <rFont val="Calibri"/>
        <family val="2"/>
        <scheme val="minor"/>
      </rPr>
      <t xml:space="preserve"> diese von einer App auf Gültigkeit und Revocation-Status überprüft werden. Bei Ungültigkeit oder Verbindungs-Timeout zum Revocation- oder OCSP-Server </t>
    </r>
    <r>
      <rPr>
        <b/>
        <sz val="11"/>
        <color theme="1"/>
        <rFont val="Calibri"/>
        <family val="2"/>
        <scheme val="minor"/>
      </rPr>
      <t>MUSS</t>
    </r>
    <r>
      <rPr>
        <sz val="11"/>
        <color theme="1"/>
        <rFont val="Calibri"/>
        <family val="2"/>
        <scheme val="minor"/>
      </rPr>
      <t xml:space="preserve"> der Verbindungsaufbau abgebrochen und der Benutzer informiert werden.</t>
    </r>
  </si>
  <si>
    <r>
      <t xml:space="preserve">Alle in der App implementierten Kommunikations-Protokolle </t>
    </r>
    <r>
      <rPr>
        <b/>
        <sz val="11"/>
        <color theme="1"/>
        <rFont val="Calibri"/>
        <family val="2"/>
        <scheme val="minor"/>
      </rPr>
      <t>MÜSSEN</t>
    </r>
    <r>
      <rPr>
        <sz val="11"/>
        <color theme="1"/>
        <rFont val="Calibri"/>
        <family val="2"/>
        <scheme val="minor"/>
      </rPr>
      <t xml:space="preserve"> einschließlich genutzter Ports und eingesetzter Verschlüsselung dokumentiert werden.</t>
    </r>
  </si>
  <si>
    <t>Dokumentation</t>
  </si>
  <si>
    <r>
      <t xml:space="preserve">Dateien, Ausgaben und Meldungen, die unautorisierten Benutzern zugänglich sind, </t>
    </r>
    <r>
      <rPr>
        <b/>
        <sz val="11"/>
        <color theme="1"/>
        <rFont val="Calibri"/>
        <family val="2"/>
        <scheme val="minor"/>
      </rPr>
      <t>DÜRFEN NICHT</t>
    </r>
    <r>
      <rPr>
        <sz val="11"/>
        <color theme="1"/>
        <rFont val="Calibri"/>
        <family val="2"/>
        <scheme val="minor"/>
      </rPr>
      <t xml:space="preserve"> schutzbedürftige Informationen enthalten.</t>
    </r>
  </si>
  <si>
    <r>
      <t xml:space="preserve">Nicht abrechnungsrelevante und nicht personenbezogene Dienstleistungen </t>
    </r>
    <r>
      <rPr>
        <b/>
        <sz val="11"/>
        <color theme="1"/>
        <rFont val="Calibri"/>
        <family val="2"/>
        <scheme val="minor"/>
      </rPr>
      <t>MÜSSEN</t>
    </r>
    <r>
      <rPr>
        <sz val="11"/>
        <color theme="1"/>
        <rFont val="Calibri"/>
        <family val="2"/>
        <scheme val="minor"/>
      </rPr>
      <t xml:space="preserve"> anonym oder pseudonym nutzbar sein.</t>
    </r>
  </si>
  <si>
    <r>
      <t xml:space="preserve">Vollständige IP-Adressen </t>
    </r>
    <r>
      <rPr>
        <b/>
        <sz val="11"/>
        <color theme="1"/>
        <rFont val="Calibri"/>
        <family val="2"/>
        <scheme val="minor"/>
      </rPr>
      <t>DÜRFEN</t>
    </r>
    <r>
      <rPr>
        <sz val="11"/>
        <color theme="1"/>
        <rFont val="Calibri"/>
        <family val="2"/>
        <scheme val="minor"/>
      </rPr>
      <t xml:space="preserve"> </t>
    </r>
    <r>
      <rPr>
        <b/>
        <sz val="11"/>
        <color theme="1"/>
        <rFont val="Calibri"/>
        <family val="2"/>
        <scheme val="minor"/>
      </rPr>
      <t>NICHT</t>
    </r>
    <r>
      <rPr>
        <sz val="11"/>
        <color theme="1"/>
        <rFont val="Calibri"/>
        <family val="2"/>
        <scheme val="minor"/>
      </rPr>
      <t xml:space="preserve"> als Pseudonym verwendet werden, sondern gelten grundsätzlich als direkt personenbeziehbar.</t>
    </r>
  </si>
  <si>
    <r>
      <t xml:space="preserve">Anmeldeinformationen, wie Benutzername/Passwort bzw. Authentisierungstoken, </t>
    </r>
    <r>
      <rPr>
        <b/>
        <sz val="11"/>
        <color theme="1"/>
        <rFont val="Calibri"/>
        <family val="2"/>
        <scheme val="minor"/>
      </rPr>
      <t>KÖNNEN</t>
    </r>
    <r>
      <rPr>
        <sz val="11"/>
        <color theme="1"/>
        <rFont val="Calibri"/>
        <family val="2"/>
        <scheme val="minor"/>
      </rPr>
      <t xml:space="preserve"> für die Session auf dem Endgerät gespeichert werden. Wenn der Nutzer eingewilligt hat (Opt-In), </t>
    </r>
    <r>
      <rPr>
        <b/>
        <sz val="11"/>
        <color theme="1"/>
        <rFont val="Calibri"/>
        <family val="2"/>
        <scheme val="minor"/>
      </rPr>
      <t>KÖNNEN</t>
    </r>
    <r>
      <rPr>
        <sz val="11"/>
        <color theme="1"/>
        <rFont val="Calibri"/>
        <family val="2"/>
        <scheme val="minor"/>
      </rPr>
      <t xml:space="preserve"> die Informationen dauerhaft gespeichert werden (in der Anwendung angemeldet bleiben). Diese LogIn-Informationen </t>
    </r>
    <r>
      <rPr>
        <b/>
        <sz val="11"/>
        <color theme="1"/>
        <rFont val="Calibri"/>
        <family val="2"/>
        <scheme val="minor"/>
      </rPr>
      <t>MÜSSEN</t>
    </r>
    <r>
      <rPr>
        <sz val="11"/>
        <color theme="1"/>
        <rFont val="Calibri"/>
        <family val="2"/>
        <scheme val="minor"/>
      </rPr>
      <t xml:space="preserve"> verschlüsselt gespeichert werden. Der Nutzer </t>
    </r>
    <r>
      <rPr>
        <b/>
        <sz val="11"/>
        <color theme="1"/>
        <rFont val="Calibri"/>
        <family val="2"/>
        <scheme val="minor"/>
      </rPr>
      <t>MUSS</t>
    </r>
    <r>
      <rPr>
        <sz val="11"/>
        <color theme="1"/>
        <rFont val="Calibri"/>
        <family val="2"/>
        <scheme val="minor"/>
      </rPr>
      <t xml:space="preserve"> über die Speicherung informiert werden und, im Falle der Nutzung einer „Angemeldet bleiben“-Funktion, die Möglichkeit haben, dieser zu widersprechen.</t>
    </r>
  </si>
  <si>
    <r>
      <t xml:space="preserve">Wenn in der App persönliche oder personenbezogene Informationen zugänglich sind, </t>
    </r>
    <r>
      <rPr>
        <b/>
        <sz val="11"/>
        <color theme="1"/>
        <rFont val="Calibri"/>
        <family val="2"/>
        <scheme val="minor"/>
      </rPr>
      <t>MUSS</t>
    </r>
    <r>
      <rPr>
        <sz val="11"/>
        <color theme="1"/>
        <rFont val="Calibri"/>
        <family val="2"/>
        <scheme val="minor"/>
      </rPr>
      <t xml:space="preserve"> der Nutzer bei der Verwendung einer „Angemeldet bleiben“-Funktion die Möglichkeit haben eine PIN zu vergeben, die beim Starten der App oder beim Aufwecken der App aus dem Hintergrund abgefragt werden </t>
    </r>
    <r>
      <rPr>
        <b/>
        <sz val="11"/>
        <color theme="1"/>
        <rFont val="Calibri"/>
        <family val="2"/>
        <scheme val="minor"/>
      </rPr>
      <t>MUSS</t>
    </r>
    <r>
      <rPr>
        <sz val="11"/>
        <color theme="1"/>
        <rFont val="Calibri"/>
        <family val="2"/>
        <scheme val="minor"/>
      </rPr>
      <t>.</t>
    </r>
  </si>
  <si>
    <r>
      <t xml:space="preserve">Zugriffe auf personenbezogene Daten, die bereits auf dem Gerät gespeichert sind (z. B. Kontakte, Nachrichten, Fotos, GPS) </t>
    </r>
    <r>
      <rPr>
        <b/>
        <sz val="11"/>
        <color theme="1"/>
        <rFont val="Calibri"/>
        <family val="2"/>
        <scheme val="minor"/>
      </rPr>
      <t>MÜSSEN</t>
    </r>
    <r>
      <rPr>
        <sz val="11"/>
        <color theme="1"/>
        <rFont val="Calibri"/>
        <family val="2"/>
        <scheme val="minor"/>
      </rPr>
      <t xml:space="preserve"> im Datenschutzhinweis beschrieben und begründet werden. Wenn das Betriebssystem die Einwilligung nicht verwaltet, </t>
    </r>
    <r>
      <rPr>
        <b/>
        <sz val="11"/>
        <color theme="1"/>
        <rFont val="Calibri"/>
        <family val="2"/>
        <scheme val="minor"/>
      </rPr>
      <t>MUSS</t>
    </r>
    <r>
      <rPr>
        <sz val="11"/>
        <color theme="1"/>
        <rFont val="Calibri"/>
        <family val="2"/>
        <scheme val="minor"/>
      </rPr>
      <t xml:space="preserve"> die Verwaltung der Einwilligung durch die App selbst erfolgen.</t>
    </r>
  </si>
  <si>
    <r>
      <t xml:space="preserve">Werden personenbezogene Daten für zusätzliche Funktionen, die dem Funktionsumfang der App zuzurechnen sind, erhoben und verarbeitet, </t>
    </r>
    <r>
      <rPr>
        <b/>
        <sz val="11"/>
        <color theme="1"/>
        <rFont val="Calibri"/>
        <family val="2"/>
        <scheme val="minor"/>
      </rPr>
      <t>MUSS</t>
    </r>
    <r>
      <rPr>
        <sz val="11"/>
        <color theme="1"/>
        <rFont val="Calibri"/>
        <family val="2"/>
        <scheme val="minor"/>
      </rPr>
      <t xml:space="preserve"> dem Nutzer die Möglichkeit des Widerspruchs (Opt-Out) angeboten werden. Die optionalen Funktionen sowie die Freiwilligkeit der Verwendung </t>
    </r>
    <r>
      <rPr>
        <b/>
        <sz val="11"/>
        <color theme="1"/>
        <rFont val="Calibri"/>
        <family val="2"/>
        <scheme val="minor"/>
      </rPr>
      <t>MUSS</t>
    </r>
    <r>
      <rPr>
        <sz val="11"/>
        <color theme="1"/>
        <rFont val="Calibri"/>
        <family val="2"/>
        <scheme val="minor"/>
      </rPr>
      <t>, inklusive der Opt-Out-Möglichkeit, in den Datenschutzhinweisen beschrieben werden.</t>
    </r>
  </si>
  <si>
    <t>Rechtmäßigkeit</t>
  </si>
  <si>
    <r>
      <t xml:space="preserve">Die Verarbeitung </t>
    </r>
    <r>
      <rPr>
        <b/>
        <sz val="11"/>
        <color theme="1"/>
        <rFont val="Calibri"/>
        <family val="2"/>
        <scheme val="minor"/>
      </rPr>
      <t>MUSS</t>
    </r>
    <r>
      <rPr>
        <sz val="11"/>
        <color theme="1"/>
        <rFont val="Calibri"/>
        <family val="2"/>
        <scheme val="minor"/>
      </rPr>
      <t xml:space="preserve"> einem legitimen Zweck dienen.</t>
    </r>
  </si>
  <si>
    <r>
      <t xml:space="preserve">Über jede Verarbeitung </t>
    </r>
    <r>
      <rPr>
        <b/>
        <sz val="11"/>
        <color theme="1"/>
        <rFont val="Calibri"/>
        <family val="2"/>
        <scheme val="minor"/>
      </rPr>
      <t>MÜSSEN</t>
    </r>
    <r>
      <rPr>
        <sz val="11"/>
        <color theme="1"/>
        <rFont val="Calibri"/>
        <family val="2"/>
        <scheme val="minor"/>
      </rPr>
      <t xml:space="preserve"> betroffene Personen alle Informationen erhalten, damit eine für die betroffenen Personen transparente Verarbeitung gewährleistet wird.</t>
    </r>
  </si>
  <si>
    <r>
      <t xml:space="preserve">Eine Verarbeitung, welche das Machtungleichgewicht zwischen Verantwortlichem und betroffenen Personen missachtet, </t>
    </r>
    <r>
      <rPr>
        <b/>
        <sz val="11"/>
        <color theme="1"/>
        <rFont val="Calibri"/>
        <family val="2"/>
        <scheme val="minor"/>
      </rPr>
      <t>DARF NICHT</t>
    </r>
    <r>
      <rPr>
        <sz val="11"/>
        <color theme="1"/>
        <rFont val="Calibri"/>
        <family val="2"/>
        <scheme val="minor"/>
      </rPr>
      <t xml:space="preserve"> erfolgen.</t>
    </r>
  </si>
  <si>
    <r>
      <t xml:space="preserve">Die Zwecke der Verarbeitung personenbezogener Daten </t>
    </r>
    <r>
      <rPr>
        <b/>
        <sz val="11"/>
        <color theme="1"/>
        <rFont val="Calibri"/>
        <family val="2"/>
        <scheme val="minor"/>
      </rPr>
      <t>MUSS</t>
    </r>
    <r>
      <rPr>
        <sz val="11"/>
        <color theme="1"/>
        <rFont val="Calibri"/>
        <family val="2"/>
        <scheme val="minor"/>
      </rPr>
      <t xml:space="preserve"> dokumentiert sein. Die Zwecke </t>
    </r>
    <r>
      <rPr>
        <b/>
        <sz val="11"/>
        <color theme="1"/>
        <rFont val="Calibri"/>
        <family val="2"/>
        <scheme val="minor"/>
      </rPr>
      <t>MÜSSEN</t>
    </r>
    <r>
      <rPr>
        <sz val="11"/>
        <color theme="1"/>
        <rFont val="Calibri"/>
        <family val="2"/>
        <scheme val="minor"/>
      </rPr>
      <t xml:space="preserve"> in der App durch betroffene Personen jederzeit einsehbar sein.</t>
    </r>
  </si>
  <si>
    <t>Zweckbindung</t>
  </si>
  <si>
    <r>
      <t xml:space="preserve">Wird eine Zweckänderung der Verarbeitung der personenbezogenen Daten angestrebt, </t>
    </r>
    <r>
      <rPr>
        <b/>
        <sz val="11"/>
        <color theme="1"/>
        <rFont val="Calibri"/>
        <family val="2"/>
        <scheme val="minor"/>
      </rPr>
      <t>MUSS</t>
    </r>
    <r>
      <rPr>
        <sz val="11"/>
        <color theme="1"/>
        <rFont val="Calibri"/>
        <family val="2"/>
        <scheme val="minor"/>
      </rPr>
      <t xml:space="preserve"> hierfür eine Erlaubnisnorm (Einwilligung des Betroffenen oder gesetzlicher Erlaubnistatbestand) existieren.</t>
    </r>
  </si>
  <si>
    <r>
      <t xml:space="preserve">Daten, die einem Berufs- oder besonderen Amtsgeheimnis unterliegen, </t>
    </r>
    <r>
      <rPr>
        <b/>
        <sz val="11"/>
        <color theme="1"/>
        <rFont val="Calibri"/>
        <family val="2"/>
        <scheme val="minor"/>
      </rPr>
      <t>DÜRFEN NICHT</t>
    </r>
    <r>
      <rPr>
        <sz val="11"/>
        <color theme="1"/>
        <rFont val="Calibri"/>
        <family val="2"/>
        <scheme val="minor"/>
      </rPr>
      <t xml:space="preserve"> einer Zweckänderung unterzogen werden.</t>
    </r>
  </si>
  <si>
    <r>
      <t xml:space="preserve">Personenbezogene oder personenbeziehbare Daten, die zu unterschiedlichen Zwecken erhoben wurden, </t>
    </r>
    <r>
      <rPr>
        <b/>
        <sz val="11"/>
        <color theme="1"/>
        <rFont val="Calibri"/>
        <family val="2"/>
        <scheme val="minor"/>
      </rPr>
      <t>MÜSSEN</t>
    </r>
    <r>
      <rPr>
        <sz val="11"/>
        <color theme="1"/>
        <rFont val="Calibri"/>
        <family val="2"/>
        <scheme val="minor"/>
      </rPr>
      <t xml:space="preserve"> getrennt verarbeitet werden.</t>
    </r>
  </si>
  <si>
    <r>
      <t xml:space="preserve">Betroffene Personen </t>
    </r>
    <r>
      <rPr>
        <b/>
        <sz val="11"/>
        <color theme="1"/>
        <rFont val="Calibri"/>
        <family val="2"/>
        <scheme val="minor"/>
      </rPr>
      <t>MÜSSEN</t>
    </r>
    <r>
      <rPr>
        <sz val="11"/>
        <color theme="1"/>
        <rFont val="Calibri"/>
        <family val="2"/>
        <scheme val="minor"/>
      </rPr>
      <t xml:space="preserve"> bei einer Zweckänderung vor Beginn der Verarbeitung informiert werden.</t>
    </r>
  </si>
  <si>
    <r>
      <t xml:space="preserve">Die Erhebung und Verarbeitung von personenbezogenen Daten </t>
    </r>
    <r>
      <rPr>
        <b/>
        <sz val="11"/>
        <color theme="1"/>
        <rFont val="Calibri"/>
        <family val="2"/>
        <scheme val="minor"/>
      </rPr>
      <t>MUSS</t>
    </r>
    <r>
      <rPr>
        <sz val="11"/>
        <color theme="1"/>
        <rFont val="Calibri"/>
        <family val="2"/>
        <scheme val="minor"/>
      </rPr>
      <t xml:space="preserve"> sich an den Prinzipien der Datenvermeidung und Datensparsamkeit orientieren.</t>
    </r>
  </si>
  <si>
    <r>
      <t xml:space="preserve">Daten, die keinen zur Erfüllung der Aufgabe definierten Verwendungszweck haben, </t>
    </r>
    <r>
      <rPr>
        <b/>
        <sz val="11"/>
        <color theme="1"/>
        <rFont val="Calibri"/>
        <family val="2"/>
        <scheme val="minor"/>
      </rPr>
      <t>DÜRFEN NICHT</t>
    </r>
    <r>
      <rPr>
        <sz val="11"/>
        <color theme="1"/>
        <rFont val="Calibri"/>
        <family val="2"/>
        <scheme val="minor"/>
      </rPr>
      <t xml:space="preserve"> verarbeitet werden.</t>
    </r>
  </si>
  <si>
    <r>
      <t xml:space="preserve">Werden durch Verwendung von im mobilen Gerät eingebauten Aufnahmegeräten, wie beispielsweise einer Kamera, oder mit dem mobilen Gerät verbundenen Aufnahmegeräten wie beispielsweise eine Waage oder einem Blutdruckmessgerät Daten erhoben, </t>
    </r>
    <r>
      <rPr>
        <b/>
        <sz val="11"/>
        <color theme="1"/>
        <rFont val="Calibri"/>
        <family val="2"/>
        <scheme val="minor"/>
      </rPr>
      <t>MÜSSEN</t>
    </r>
    <r>
      <rPr>
        <sz val="11"/>
        <color theme="1"/>
        <rFont val="Calibri"/>
        <family val="2"/>
        <scheme val="minor"/>
      </rPr>
      <t xml:space="preserve"> für die Verarbeitung nicht erforderliche Daten bzw. Metadaten wie beispielsweise GPS-Daten gelöscht werden.</t>
    </r>
  </si>
  <si>
    <r>
      <t xml:space="preserve">Es </t>
    </r>
    <r>
      <rPr>
        <b/>
        <sz val="11"/>
        <color theme="1"/>
        <rFont val="Calibri"/>
        <family val="2"/>
        <scheme val="minor"/>
      </rPr>
      <t>MUSS</t>
    </r>
    <r>
      <rPr>
        <sz val="11"/>
        <color theme="1"/>
        <rFont val="Calibri"/>
        <family val="2"/>
        <scheme val="minor"/>
      </rPr>
      <t xml:space="preserve"> gewährleistet sein, dass nur richtige Daten verarbeitet werden. Soweit erforderlich </t>
    </r>
    <r>
      <rPr>
        <b/>
        <sz val="11"/>
        <color theme="1"/>
        <rFont val="Calibri"/>
        <family val="2"/>
        <scheme val="minor"/>
      </rPr>
      <t>MÜSSEN</t>
    </r>
    <r>
      <rPr>
        <sz val="11"/>
        <color theme="1"/>
        <rFont val="Calibri"/>
        <family val="2"/>
        <scheme val="minor"/>
      </rPr>
      <t xml:space="preserve"> Daten aktuell gehalten werden. Änderungen </t>
    </r>
    <r>
      <rPr>
        <b/>
        <sz val="11"/>
        <color theme="1"/>
        <rFont val="Calibri"/>
        <family val="2"/>
        <scheme val="minor"/>
      </rPr>
      <t>SOLLTEN</t>
    </r>
    <r>
      <rPr>
        <sz val="11"/>
        <color theme="1"/>
        <rFont val="Calibri"/>
        <family val="2"/>
        <scheme val="minor"/>
      </rPr>
      <t xml:space="preserve"> nachvollziehbar sein.</t>
    </r>
  </si>
  <si>
    <r>
      <t xml:space="preserve">Eine App </t>
    </r>
    <r>
      <rPr>
        <b/>
        <sz val="11"/>
        <color theme="1"/>
        <rFont val="Calibri"/>
        <family val="2"/>
        <scheme val="minor"/>
      </rPr>
      <t>MUSS</t>
    </r>
    <r>
      <rPr>
        <sz val="11"/>
        <color theme="1"/>
        <rFont val="Calibri"/>
        <family val="2"/>
        <scheme val="minor"/>
      </rPr>
      <t xml:space="preserve"> Daten bei Eingabe auf Validität wie auch Konsistenz prüfen. Ungültige Werte </t>
    </r>
    <r>
      <rPr>
        <b/>
        <sz val="11"/>
        <color theme="1"/>
        <rFont val="Calibri"/>
        <family val="2"/>
        <scheme val="minor"/>
      </rPr>
      <t>MÜSSEN</t>
    </r>
    <r>
      <rPr>
        <sz val="11"/>
        <color theme="1"/>
        <rFont val="Calibri"/>
        <family val="2"/>
        <scheme val="minor"/>
      </rPr>
      <t xml:space="preserve"> erkannt und eine Verarbeitung verhindert werden.</t>
    </r>
  </si>
  <si>
    <r>
      <t xml:space="preserve">Die App </t>
    </r>
    <r>
      <rPr>
        <b/>
        <sz val="11"/>
        <color theme="1"/>
        <rFont val="Calibri"/>
        <family val="2"/>
        <scheme val="minor"/>
      </rPr>
      <t>MUSS</t>
    </r>
    <r>
      <rPr>
        <sz val="11"/>
        <color theme="1"/>
        <rFont val="Calibri"/>
        <family val="2"/>
        <scheme val="minor"/>
      </rPr>
      <t xml:space="preserve"> betroffenen Personen die Möglichkeit bieten, gespeicherte Daten zu korrigieren und zu aktualisieren.</t>
    </r>
  </si>
  <si>
    <t>Datenminimierung</t>
  </si>
  <si>
    <t>Richtigkeit</t>
  </si>
  <si>
    <t>Speicherbegrenzung</t>
  </si>
  <si>
    <r>
      <t xml:space="preserve">Die Dauer der Speicherung personenbezogener Daten </t>
    </r>
    <r>
      <rPr>
        <b/>
        <sz val="11"/>
        <color theme="1"/>
        <rFont val="Calibri"/>
        <family val="2"/>
        <scheme val="minor"/>
      </rPr>
      <t>MUSS</t>
    </r>
    <r>
      <rPr>
        <sz val="11"/>
        <color theme="1"/>
        <rFont val="Calibri"/>
        <family val="2"/>
        <scheme val="minor"/>
      </rPr>
      <t xml:space="preserve"> anhand der gesetzlichen Vorgaben</t>
    </r>
    <r>
      <rPr>
        <b/>
        <sz val="11"/>
        <color theme="1"/>
        <rFont val="Calibri"/>
        <family val="2"/>
        <scheme val="minor"/>
      </rPr>
      <t xml:space="preserve"> </t>
    </r>
    <r>
      <rPr>
        <sz val="11"/>
        <color theme="1"/>
        <rFont val="Calibri"/>
        <family val="2"/>
        <scheme val="minor"/>
      </rPr>
      <t xml:space="preserve">festgelegt werden. Im Falle einer Einwilligung als Rechtsgrundlage richtet sich die Speicherdauer nach dem Verwendungszweck, Daten </t>
    </r>
    <r>
      <rPr>
        <b/>
        <sz val="11"/>
        <color theme="1"/>
        <rFont val="Calibri"/>
        <family val="2"/>
        <scheme val="minor"/>
      </rPr>
      <t>MÜSSEN</t>
    </r>
    <r>
      <rPr>
        <sz val="11"/>
        <color theme="1"/>
        <rFont val="Calibri"/>
        <family val="2"/>
        <scheme val="minor"/>
      </rPr>
      <t xml:space="preserve"> spätestens beim Widerruf der Einwilligung gelöscht werden.</t>
    </r>
  </si>
  <si>
    <r>
      <t xml:space="preserve">Die Speicherdauer </t>
    </r>
    <r>
      <rPr>
        <b/>
        <sz val="11"/>
        <color theme="1"/>
        <rFont val="Calibri"/>
        <family val="2"/>
        <scheme val="minor"/>
      </rPr>
      <t>MUSS</t>
    </r>
    <r>
      <rPr>
        <sz val="11"/>
        <color theme="1"/>
        <rFont val="Calibri"/>
        <family val="2"/>
        <scheme val="minor"/>
      </rPr>
      <t xml:space="preserve"> dem Benutzer mitgeteilt werden.</t>
    </r>
  </si>
  <si>
    <r>
      <t xml:space="preserve">Daten, deren Speicherfrist abgelaufen ist, </t>
    </r>
    <r>
      <rPr>
        <b/>
        <sz val="11"/>
        <color theme="1"/>
        <rFont val="Calibri"/>
        <family val="2"/>
        <scheme val="minor"/>
      </rPr>
      <t>MÜSSEN</t>
    </r>
    <r>
      <rPr>
        <sz val="11"/>
        <color theme="1"/>
        <rFont val="Calibri"/>
        <family val="2"/>
        <scheme val="minor"/>
      </rPr>
      <t xml:space="preserve"> schnellstmöglich gelöscht werden.</t>
    </r>
  </si>
  <si>
    <r>
      <t xml:space="preserve">Alle Personen, welche auf die gespeicherten Gesundheitsdaten zugreifen können, </t>
    </r>
    <r>
      <rPr>
        <b/>
        <sz val="11"/>
        <color theme="1"/>
        <rFont val="Calibri"/>
        <family val="2"/>
        <scheme val="minor"/>
      </rPr>
      <t>MÜSSEN</t>
    </r>
    <r>
      <rPr>
        <sz val="11"/>
        <color theme="1"/>
        <rFont val="Calibri"/>
        <family val="2"/>
        <scheme val="minor"/>
      </rPr>
      <t xml:space="preserve"> vor dem erstmaligen Zugriff auf die Wahrung des Datengeheimnisses verpflichtet worden sein.</t>
    </r>
  </si>
  <si>
    <r>
      <t xml:space="preserve">Es </t>
    </r>
    <r>
      <rPr>
        <b/>
        <sz val="11"/>
        <color theme="1"/>
        <rFont val="Calibri"/>
        <family val="2"/>
        <scheme val="minor"/>
      </rPr>
      <t>SOLLTE</t>
    </r>
    <r>
      <rPr>
        <sz val="11"/>
        <color theme="1"/>
        <rFont val="Calibri"/>
        <family val="2"/>
        <scheme val="minor"/>
      </rPr>
      <t xml:space="preserve"> ein Protokollierungskonzept existieren.</t>
    </r>
  </si>
  <si>
    <r>
      <t xml:space="preserve">Es </t>
    </r>
    <r>
      <rPr>
        <b/>
        <sz val="11"/>
        <color theme="1"/>
        <rFont val="Calibri"/>
        <family val="2"/>
        <scheme val="minor"/>
      </rPr>
      <t>MUSS</t>
    </r>
    <r>
      <rPr>
        <sz val="11"/>
        <color theme="1"/>
        <rFont val="Calibri"/>
        <family val="2"/>
        <scheme val="minor"/>
      </rPr>
      <t xml:space="preserve"> protokolliert werden, wer wann auf welche personenbezogenen oder personenbeziehbaren Daten mit welcher Berechtigung zugegriffen hat.</t>
    </r>
  </si>
  <si>
    <r>
      <t xml:space="preserve">Es </t>
    </r>
    <r>
      <rPr>
        <b/>
        <sz val="11"/>
        <color theme="1"/>
        <rFont val="Calibri"/>
        <family val="2"/>
        <scheme val="minor"/>
      </rPr>
      <t>MUSS</t>
    </r>
    <r>
      <rPr>
        <sz val="11"/>
        <color theme="1"/>
        <rFont val="Calibri"/>
        <family val="2"/>
        <scheme val="minor"/>
      </rPr>
      <t xml:space="preserve"> protokolliert werden, wer wann welche personenbezogenen oder personenbeziehbaren Daten mit welcher Berechtigung exportiert oder ausgedruckt hat. Zu jedem Datenexport oder Ausdruck </t>
    </r>
    <r>
      <rPr>
        <b/>
        <sz val="11"/>
        <color theme="1"/>
        <rFont val="Calibri"/>
        <family val="2"/>
        <scheme val="minor"/>
      </rPr>
      <t>MUSS</t>
    </r>
    <r>
      <rPr>
        <sz val="11"/>
        <color theme="1"/>
        <rFont val="Calibri"/>
        <family val="2"/>
        <scheme val="minor"/>
      </rPr>
      <t xml:space="preserve"> die Eingabe einer Begründung möglich sein, damit nachvollziehbar und überprüfbar ist, zu welchem Zweck ein Datenexport oder ein Ausdruck erfolgte.</t>
    </r>
  </si>
  <si>
    <r>
      <t xml:space="preserve">Enthalten Protokolle personenbezogene oder personenbeziehbare Daten, so </t>
    </r>
    <r>
      <rPr>
        <b/>
        <sz val="11"/>
        <color theme="1"/>
        <rFont val="Calibri"/>
        <family val="2"/>
        <scheme val="minor"/>
      </rPr>
      <t>MÜSSEN</t>
    </r>
    <r>
      <rPr>
        <sz val="11"/>
        <color theme="1"/>
        <rFont val="Calibri"/>
        <family val="2"/>
        <scheme val="minor"/>
      </rPr>
      <t xml:space="preserve"> diese Protokolle vor jeglicher Verarbeitung außer zu Zwecken der Datenschutzkontrolle, der Datensicherung oder zur Sicherstellung eines ordnungsgemäßen Betriebes durch technische und organisatorische Mittel geschützt werden.</t>
    </r>
  </si>
  <si>
    <t>Rechenschaftspflicht</t>
  </si>
  <si>
    <r>
      <t xml:space="preserve">Protokolle </t>
    </r>
    <r>
      <rPr>
        <b/>
        <sz val="11"/>
        <color theme="1"/>
        <rFont val="Calibri"/>
        <family val="2"/>
        <scheme val="minor"/>
      </rPr>
      <t>MÜSSEN</t>
    </r>
    <r>
      <rPr>
        <sz val="11"/>
        <color theme="1"/>
        <rFont val="Calibri"/>
        <family val="2"/>
        <scheme val="minor"/>
      </rPr>
      <t xml:space="preserve"> eine zeitliche Zuordnung gewährleisten. Dies </t>
    </r>
    <r>
      <rPr>
        <b/>
        <sz val="11"/>
        <color theme="1"/>
        <rFont val="Calibri"/>
        <family val="2"/>
        <scheme val="minor"/>
      </rPr>
      <t>SOLLTE</t>
    </r>
    <r>
      <rPr>
        <sz val="11"/>
        <color theme="1"/>
        <rFont val="Calibri"/>
        <family val="2"/>
        <scheme val="minor"/>
      </rPr>
      <t xml:space="preserve"> über Zeitstempel oder über eine Versionierung, welche eine zeitliche Zuordnung ermöglicht, erfolgen.</t>
    </r>
  </si>
  <si>
    <r>
      <t xml:space="preserve">Änderungen am Protokoll </t>
    </r>
    <r>
      <rPr>
        <b/>
        <sz val="11"/>
        <color theme="1"/>
        <rFont val="Calibri"/>
        <family val="2"/>
        <scheme val="minor"/>
      </rPr>
      <t>MÜSSEN</t>
    </r>
    <r>
      <rPr>
        <sz val="11"/>
        <color theme="1"/>
        <rFont val="Calibri"/>
        <family val="2"/>
        <scheme val="minor"/>
      </rPr>
      <t xml:space="preserve"> jederzeit nachvollziehbar sein. D. h. es </t>
    </r>
    <r>
      <rPr>
        <b/>
        <sz val="11"/>
        <color theme="1"/>
        <rFont val="Calibri"/>
        <family val="2"/>
        <scheme val="minor"/>
      </rPr>
      <t>MUSS</t>
    </r>
    <r>
      <rPr>
        <sz val="11"/>
        <color theme="1"/>
        <rFont val="Calibri"/>
        <family val="2"/>
        <scheme val="minor"/>
      </rPr>
      <t xml:space="preserve"> neben dem ursprünglichen Inhalt erkennbar sein, wann Änderungen erfolgten.</t>
    </r>
  </si>
  <si>
    <r>
      <t xml:space="preserve">Die Begründung für die Festlegung der Aufbewahrungsdauer </t>
    </r>
    <r>
      <rPr>
        <b/>
        <sz val="11"/>
        <color theme="1"/>
        <rFont val="Calibri"/>
        <family val="2"/>
        <scheme val="minor"/>
      </rPr>
      <t>MUSS</t>
    </r>
    <r>
      <rPr>
        <sz val="11"/>
        <color theme="1"/>
        <rFont val="Calibri"/>
        <family val="2"/>
        <scheme val="minor"/>
      </rPr>
      <t xml:space="preserve"> schriftlich festgehalten werden, sodass Dritte die Begründung nachvollziehen können.</t>
    </r>
  </si>
  <si>
    <r>
      <t xml:space="preserve">Für die Verarbeitung </t>
    </r>
    <r>
      <rPr>
        <b/>
        <sz val="11"/>
        <color theme="1"/>
        <rFont val="Calibri"/>
        <family val="2"/>
        <scheme val="minor"/>
      </rPr>
      <t>MUSS</t>
    </r>
    <r>
      <rPr>
        <sz val="11"/>
        <color theme="1"/>
        <rFont val="Calibri"/>
        <family val="2"/>
        <scheme val="minor"/>
      </rPr>
      <t xml:space="preserve"> ein Erlaubnistatbestand zur Verarbeitung der personenbezogenen bzw. personenbeziehbaren Daten vorliegen.</t>
    </r>
  </si>
  <si>
    <r>
      <t xml:space="preserve">Beim ersten Aufruf einer App </t>
    </r>
    <r>
      <rPr>
        <b/>
        <sz val="11"/>
        <color theme="1"/>
        <rFont val="Calibri"/>
        <family val="2"/>
        <scheme val="minor"/>
      </rPr>
      <t>MUSS</t>
    </r>
    <r>
      <rPr>
        <sz val="11"/>
        <color theme="1"/>
        <rFont val="Calibri"/>
        <family val="2"/>
        <scheme val="minor"/>
      </rPr>
      <t xml:space="preserve"> zuerst der Status der Einwilligung geprüft werden.</t>
    </r>
  </si>
  <si>
    <r>
      <t xml:space="preserve">Liegt eine Information zu Einwilligungen, z. B. in Form eines Cookies, vor, </t>
    </r>
    <r>
      <rPr>
        <b/>
        <sz val="11"/>
        <color theme="1"/>
        <rFont val="Calibri"/>
        <family val="2"/>
        <scheme val="minor"/>
      </rPr>
      <t>MUSS</t>
    </r>
    <r>
      <rPr>
        <sz val="11"/>
        <color theme="1"/>
        <rFont val="Calibri"/>
        <family val="2"/>
        <scheme val="minor"/>
      </rPr>
      <t xml:space="preserve"> diese beachtet werden. Liegt keine Information zu Einwilligungen vor, </t>
    </r>
    <r>
      <rPr>
        <b/>
        <sz val="11"/>
        <color theme="1"/>
        <rFont val="Calibri"/>
        <family val="2"/>
        <scheme val="minor"/>
      </rPr>
      <t>MUSS</t>
    </r>
    <r>
      <rPr>
        <sz val="11"/>
        <color theme="1"/>
        <rFont val="Calibri"/>
        <family val="2"/>
        <scheme val="minor"/>
      </rPr>
      <t xml:space="preserve"> die informierte, ausdrückliche Einwilligung eingeholt werden. Wird eine Einwilligung abgefragt </t>
    </r>
    <r>
      <rPr>
        <b/>
        <sz val="11"/>
        <color theme="1"/>
        <rFont val="Calibri"/>
        <family val="2"/>
        <scheme val="minor"/>
      </rPr>
      <t>MUSS</t>
    </r>
    <r>
      <rPr>
        <sz val="11"/>
        <color theme="1"/>
        <rFont val="Calibri"/>
        <family val="2"/>
        <scheme val="minor"/>
      </rPr>
      <t xml:space="preserve"> gleichzeitig die Möglichkeit der Ablehnung angeboten werden. Die Sichtbarkeit und die Möglichkeit der Auswahl </t>
    </r>
    <r>
      <rPr>
        <b/>
        <sz val="11"/>
        <color theme="1"/>
        <rFont val="Calibri"/>
        <family val="2"/>
        <scheme val="minor"/>
      </rPr>
      <t>MÜSSEN</t>
    </r>
    <r>
      <rPr>
        <sz val="11"/>
        <color theme="1"/>
        <rFont val="Calibri"/>
        <family val="2"/>
        <scheme val="minor"/>
      </rPr>
      <t xml:space="preserve"> für beide Optionen (Zustimmen / Ablehnen) gleichwertig sein.</t>
    </r>
  </si>
  <si>
    <r>
      <t xml:space="preserve">Eine App </t>
    </r>
    <r>
      <rPr>
        <b/>
        <sz val="11"/>
        <color theme="1"/>
        <rFont val="Calibri"/>
        <family val="2"/>
        <scheme val="minor"/>
      </rPr>
      <t>MUSS</t>
    </r>
    <r>
      <rPr>
        <sz val="11"/>
        <color theme="1"/>
        <rFont val="Calibri"/>
        <family val="2"/>
        <scheme val="minor"/>
      </rPr>
      <t xml:space="preserve"> in den Datenschutz-Einstellungen anzeigen, welche Einwilligungen für welche Zwecke erteilt wurden. Bei Abgabe mehrerer Einwilligungen </t>
    </r>
    <r>
      <rPr>
        <b/>
        <sz val="11"/>
        <color theme="1"/>
        <rFont val="Calibri"/>
        <family val="2"/>
        <scheme val="minor"/>
      </rPr>
      <t>MUSS</t>
    </r>
    <r>
      <rPr>
        <sz val="11"/>
        <color theme="1"/>
        <rFont val="Calibri"/>
        <family val="2"/>
        <scheme val="minor"/>
      </rPr>
      <t xml:space="preserve"> jede Einwilligung in den Datenschutz-Einstellungen auch einzeln widerrufbar sein.</t>
    </r>
  </si>
  <si>
    <r>
      <t xml:space="preserve">Bei der Einbettung von zusätzlichen Funktionen Dritter (wie z. B. Karten) </t>
    </r>
    <r>
      <rPr>
        <b/>
        <sz val="11"/>
        <color theme="1"/>
        <rFont val="Calibri"/>
        <family val="2"/>
        <scheme val="minor"/>
      </rPr>
      <t>MUSS</t>
    </r>
    <r>
      <rPr>
        <sz val="11"/>
        <color theme="1"/>
        <rFont val="Calibri"/>
        <family val="2"/>
        <scheme val="minor"/>
      </rPr>
      <t xml:space="preserve"> sichergestellt sein, dass durch die Einbettung der Funktionen in die eigene App erst dann Daten übertragen oder abgerufen werden, wenn eine Einwilligung vorliegt.</t>
    </r>
  </si>
  <si>
    <r>
      <t xml:space="preserve">Wird die Einwilligung des Betroffenen elektronisch eingeholt, so </t>
    </r>
    <r>
      <rPr>
        <b/>
        <sz val="11"/>
        <color theme="1"/>
        <rFont val="Calibri"/>
        <family val="2"/>
        <scheme val="minor"/>
      </rPr>
      <t>MUSS</t>
    </r>
    <r>
      <rPr>
        <sz val="11"/>
        <color theme="1"/>
        <rFont val="Calibri"/>
        <family val="2"/>
        <scheme val="minor"/>
      </rPr>
      <t xml:space="preserve"> der Vorgang protokolliert werden und der Inhalt der Einwilligung für den Betroffenen jederzeit abrufbar sein.</t>
    </r>
  </si>
  <si>
    <r>
      <t xml:space="preserve">Vor der Erteilung der Einwilligung zur Verarbeitung der personenbezogenen Daten </t>
    </r>
    <r>
      <rPr>
        <b/>
        <sz val="11"/>
        <color theme="1"/>
        <rFont val="Calibri"/>
        <family val="2"/>
        <scheme val="minor"/>
      </rPr>
      <t>MÜSSEN</t>
    </r>
    <r>
      <rPr>
        <sz val="11"/>
        <color theme="1"/>
        <rFont val="Calibri"/>
        <family val="2"/>
        <scheme val="minor"/>
      </rPr>
      <t xml:space="preserve"> den betroffenen Personen alle erforderlichen Informationen bereitgestellt werden. Dazu gehören insbesondere auch alle Informationen nach Art. 13 bzw. Art. 14 DS-GVO.</t>
    </r>
  </si>
  <si>
    <r>
      <t xml:space="preserve">Der Widerruf </t>
    </r>
    <r>
      <rPr>
        <b/>
        <sz val="11"/>
        <color theme="1"/>
        <rFont val="Calibri"/>
        <family val="2"/>
        <scheme val="minor"/>
      </rPr>
      <t>MUSS</t>
    </r>
    <r>
      <rPr>
        <sz val="11"/>
        <color theme="1"/>
        <rFont val="Calibri"/>
        <family val="2"/>
        <scheme val="minor"/>
      </rPr>
      <t xml:space="preserve"> mindestens so einfach sein wie die Erteilung der Einwilligung. Dies bedeutet insbesondere, es </t>
    </r>
    <r>
      <rPr>
        <b/>
        <sz val="11"/>
        <color theme="1"/>
        <rFont val="Calibri"/>
        <family val="2"/>
        <scheme val="minor"/>
      </rPr>
      <t>MUSS</t>
    </r>
    <r>
      <rPr>
        <sz val="11"/>
        <color theme="1"/>
        <rFont val="Calibri"/>
        <family val="2"/>
        <scheme val="minor"/>
      </rPr>
      <t xml:space="preserve"> möglich sein, auch in der App die erteilte Einwilligung zu widerrufen, wenn die Einwilligung über die App erteilt wurde.</t>
    </r>
  </si>
  <si>
    <r>
      <t xml:space="preserve">Genetische, biometrische oder Gesundheitsdaten aus medizinischen Apps </t>
    </r>
    <r>
      <rPr>
        <b/>
        <sz val="11"/>
        <color theme="1"/>
        <rFont val="Calibri"/>
        <family val="2"/>
        <scheme val="minor"/>
      </rPr>
      <t>DÜRFEN NICHT</t>
    </r>
    <r>
      <rPr>
        <sz val="11"/>
        <color theme="1"/>
        <rFont val="Calibri"/>
        <family val="2"/>
        <scheme val="minor"/>
      </rPr>
      <t xml:space="preserve"> aufgrund einer Interessensabwägung zu anderen Zwecken wie beispielsweise Werbung genutzt werden.</t>
    </r>
  </si>
  <si>
    <r>
      <t xml:space="preserve">Genetische, biometrische oder Gesundheitsdaten </t>
    </r>
    <r>
      <rPr>
        <b/>
        <sz val="11"/>
        <color theme="1"/>
        <rFont val="Calibri"/>
        <family val="2"/>
        <scheme val="minor"/>
      </rPr>
      <t>KÖNNEN</t>
    </r>
    <r>
      <rPr>
        <sz val="11"/>
        <color theme="1"/>
        <rFont val="Calibri"/>
        <family val="2"/>
        <scheme val="minor"/>
      </rPr>
      <t xml:space="preserve"> bei </t>
    </r>
    <r>
      <rPr>
        <i/>
        <u/>
        <sz val="11"/>
        <color theme="1"/>
        <rFont val="Calibri"/>
        <family val="2"/>
        <scheme val="minor"/>
      </rPr>
      <t>erheblich</t>
    </r>
    <r>
      <rPr>
        <sz val="11"/>
        <color theme="1"/>
        <rFont val="Calibri"/>
        <family val="2"/>
        <scheme val="minor"/>
      </rPr>
      <t xml:space="preserve"> überwiegendem Interesse </t>
    </r>
    <r>
      <rPr>
        <u/>
        <sz val="11"/>
        <color theme="1"/>
        <rFont val="Calibri"/>
        <family val="2"/>
        <scheme val="minor"/>
      </rPr>
      <t>des datenschutzrechtlich Verantwortlichen</t>
    </r>
    <r>
      <rPr>
        <sz val="11"/>
        <color theme="1"/>
        <rFont val="Calibri"/>
        <family val="2"/>
        <scheme val="minor"/>
      </rPr>
      <t xml:space="preserve"> gegenüber dem Interesse betroffener Personen an der Nicht-Verarbeitung dieser Daten zu Zwecken der wissenschaftlichen Forschung verarbeitet werden.</t>
    </r>
  </si>
  <si>
    <r>
      <t xml:space="preserve">Jede App </t>
    </r>
    <r>
      <rPr>
        <b/>
        <sz val="11"/>
        <color theme="1"/>
        <rFont val="Calibri"/>
        <family val="2"/>
        <scheme val="minor"/>
      </rPr>
      <t>MUSS</t>
    </r>
    <r>
      <rPr>
        <sz val="11"/>
        <color theme="1"/>
        <rFont val="Calibri"/>
        <family val="2"/>
        <scheme val="minor"/>
      </rPr>
      <t xml:space="preserve"> individuelle, auf die App spezifisch zugeschnittene Datenschutzhinweise beinhalten.</t>
    </r>
  </si>
  <si>
    <r>
      <t xml:space="preserve">Nutzt die Anwendung von Dritten bereitgestellte Softwarebibliotheken, Frameworks oder ähnliche Softwareprodukte, </t>
    </r>
    <r>
      <rPr>
        <b/>
        <sz val="11"/>
        <color theme="1"/>
        <rFont val="Calibri"/>
        <family val="2"/>
        <scheme val="minor"/>
      </rPr>
      <t>MÜSSEN</t>
    </r>
    <r>
      <rPr>
        <sz val="11"/>
        <color theme="1"/>
        <rFont val="Calibri"/>
        <family val="2"/>
        <scheme val="minor"/>
      </rPr>
      <t xml:space="preserve"> die Datenschutzhinweise hierüber informieren. Die Information </t>
    </r>
    <r>
      <rPr>
        <b/>
        <sz val="11"/>
        <color theme="1"/>
        <rFont val="Calibri"/>
        <family val="2"/>
        <scheme val="minor"/>
      </rPr>
      <t>MUSS</t>
    </r>
    <r>
      <rPr>
        <sz val="11"/>
        <color theme="1"/>
        <rFont val="Calibri"/>
        <family val="2"/>
        <scheme val="minor"/>
      </rPr>
      <t xml:space="preserve"> betroffene Personen insbesondere darüber informieren, wie der Hersteller der App gewährleistet, dass die Anbieter dieser eingesetzten Software-Produkte keinerlei Zugriff auf personenbezogene Daten erhalten können.</t>
    </r>
  </si>
  <si>
    <r>
      <t xml:space="preserve">Die Datenschutzhinweise </t>
    </r>
    <r>
      <rPr>
        <b/>
        <sz val="11"/>
        <color theme="1"/>
        <rFont val="Calibri"/>
        <family val="2"/>
        <scheme val="minor"/>
      </rPr>
      <t>MÜSSEN</t>
    </r>
    <r>
      <rPr>
        <sz val="11"/>
        <color theme="1"/>
        <rFont val="Calibri"/>
        <family val="2"/>
        <scheme val="minor"/>
      </rPr>
      <t xml:space="preserve"> insbesondere auch eine Beschreibung der getroffenen Maßnahmen zur Sicherheit der Verarbeitung in allgemein verständlicher Form beinhalten.</t>
    </r>
  </si>
  <si>
    <r>
      <t xml:space="preserve">Datenschutzhinweise </t>
    </r>
    <r>
      <rPr>
        <b/>
        <sz val="11"/>
        <color theme="1"/>
        <rFont val="Calibri"/>
        <family val="2"/>
        <scheme val="minor"/>
      </rPr>
      <t>MÜSSEN</t>
    </r>
    <r>
      <rPr>
        <sz val="11"/>
        <color theme="1"/>
        <rFont val="Calibri"/>
        <family val="2"/>
        <scheme val="minor"/>
      </rPr>
      <t xml:space="preserve"> unmittelbar von der Startseite der App aus aufrufbar bzw. erreichbar sein.</t>
    </r>
  </si>
  <si>
    <r>
      <t xml:space="preserve">Es </t>
    </r>
    <r>
      <rPr>
        <b/>
        <sz val="11"/>
        <color theme="1"/>
        <rFont val="Calibri"/>
        <family val="2"/>
        <scheme val="minor"/>
      </rPr>
      <t>MUSS</t>
    </r>
    <r>
      <rPr>
        <sz val="11"/>
        <color theme="1"/>
        <rFont val="Calibri"/>
        <family val="2"/>
        <scheme val="minor"/>
      </rPr>
      <t xml:space="preserve"> sichergestellt werden, dass die Datenschutzhinweise nicht durch Pop-Ups oder andere visuelle Elemente verdeckt werden.</t>
    </r>
  </si>
  <si>
    <r>
      <t xml:space="preserve">Im Falle der Änderung der Datenschutzhinweise </t>
    </r>
    <r>
      <rPr>
        <b/>
        <sz val="11"/>
        <color theme="1"/>
        <rFont val="Calibri"/>
        <family val="2"/>
        <scheme val="minor"/>
      </rPr>
      <t>MUSS</t>
    </r>
    <r>
      <rPr>
        <sz val="11"/>
        <color theme="1"/>
        <rFont val="Calibri"/>
        <family val="2"/>
        <scheme val="minor"/>
      </rPr>
      <t xml:space="preserve"> dem Nutzer dies vorher bekannt gegeben und die Möglichkeit des Widerrufs gegebener Einwilligungen angeboten werden.</t>
    </r>
  </si>
  <si>
    <r>
      <t xml:space="preserve">Datenschutzhinweise </t>
    </r>
    <r>
      <rPr>
        <b/>
        <sz val="11"/>
        <color theme="1"/>
        <rFont val="Calibri"/>
        <family val="2"/>
        <scheme val="minor"/>
      </rPr>
      <t>MÜSSEN</t>
    </r>
    <r>
      <rPr>
        <sz val="11"/>
        <color theme="1"/>
        <rFont val="Calibri"/>
        <family val="2"/>
        <scheme val="minor"/>
      </rPr>
      <t xml:space="preserve"> mit maximal zwei Klicks von der Startseite der App aus erreichbar und als Datenschutzhinweise gekennzeichnet sein.</t>
    </r>
  </si>
  <si>
    <r>
      <t xml:space="preserve">Der Zweck der Datenerhebung </t>
    </r>
    <r>
      <rPr>
        <b/>
        <sz val="11"/>
        <color theme="1"/>
        <rFont val="Calibri"/>
        <family val="2"/>
        <scheme val="minor"/>
      </rPr>
      <t>MUSS</t>
    </r>
    <r>
      <rPr>
        <sz val="11"/>
        <color theme="1"/>
        <rFont val="Calibri"/>
        <family val="2"/>
        <scheme val="minor"/>
      </rPr>
      <t xml:space="preserve"> dem Nutzer bei der ersten Nutzung sofort kenntlich gemacht und </t>
    </r>
    <r>
      <rPr>
        <b/>
        <sz val="11"/>
        <color theme="1"/>
        <rFont val="Calibri"/>
        <family val="2"/>
        <scheme val="minor"/>
      </rPr>
      <t>MUSS</t>
    </r>
    <r>
      <rPr>
        <sz val="11"/>
        <color theme="1"/>
        <rFont val="Calibri"/>
        <family val="2"/>
        <scheme val="minor"/>
      </rPr>
      <t xml:space="preserve"> in den Datenschutzhinweisen dokumentiert werden.</t>
    </r>
  </si>
  <si>
    <r>
      <t xml:space="preserve">Die Speicherung von Informationen </t>
    </r>
    <r>
      <rPr>
        <b/>
        <sz val="11"/>
        <color theme="1"/>
        <rFont val="Calibri"/>
        <family val="2"/>
        <scheme val="minor"/>
      </rPr>
      <t>MUSS</t>
    </r>
    <r>
      <rPr>
        <sz val="11"/>
        <color theme="1"/>
        <rFont val="Calibri"/>
        <family val="2"/>
        <scheme val="minor"/>
      </rPr>
      <t xml:space="preserve"> in den Datenschutzhinweisen zusammen mit der Speicherdauer und dem Zweck der Speicherung erläutert werden. Dies gilt für alle Informationen unabhängig vom Zweck.</t>
    </r>
  </si>
  <si>
    <r>
      <t xml:space="preserve">Bei An- bzw. Abwahlmöglichkeiten (Opt-In / Opt-Out) in Bezug auf Datenschutzeinstellungen </t>
    </r>
    <r>
      <rPr>
        <b/>
        <sz val="11"/>
        <color theme="1"/>
        <rFont val="Calibri"/>
        <family val="2"/>
        <scheme val="minor"/>
      </rPr>
      <t>MUSS</t>
    </r>
    <r>
      <rPr>
        <sz val="11"/>
        <color theme="1"/>
        <rFont val="Calibri"/>
        <family val="2"/>
        <scheme val="minor"/>
      </rPr>
      <t xml:space="preserve"> der Nutzer eindeutig erkennen können, ob die jeweilige Funktion an- oder ausgeschaltet ist. Dies </t>
    </r>
    <r>
      <rPr>
        <b/>
        <sz val="11"/>
        <color theme="1"/>
        <rFont val="Calibri"/>
        <family val="2"/>
        <scheme val="minor"/>
      </rPr>
      <t>MUSS</t>
    </r>
    <r>
      <rPr>
        <sz val="11"/>
        <color theme="1"/>
        <rFont val="Calibri"/>
        <family val="2"/>
        <scheme val="minor"/>
      </rPr>
      <t xml:space="preserve"> durch einen eindeutigen Beschreibungstext erfolgen. Bei Schiebeschaltern </t>
    </r>
    <r>
      <rPr>
        <b/>
        <sz val="11"/>
        <color theme="1"/>
        <rFont val="Calibri"/>
        <family val="2"/>
        <scheme val="minor"/>
      </rPr>
      <t>MUSS</t>
    </r>
    <r>
      <rPr>
        <sz val="11"/>
        <color theme="1"/>
        <rFont val="Calibri"/>
        <family val="2"/>
        <scheme val="minor"/>
      </rPr>
      <t>, um die Barrierefreiheit zu gewährleisten, eine eindeutige Beschriftung erfolgen.</t>
    </r>
  </si>
  <si>
    <r>
      <t xml:space="preserve">Der Betroffene </t>
    </r>
    <r>
      <rPr>
        <b/>
        <sz val="11"/>
        <color theme="1"/>
        <rFont val="Calibri"/>
        <family val="2"/>
        <scheme val="minor"/>
      </rPr>
      <t>MUSS</t>
    </r>
    <r>
      <rPr>
        <sz val="11"/>
        <color theme="1"/>
        <rFont val="Calibri"/>
        <family val="2"/>
        <scheme val="minor"/>
      </rPr>
      <t xml:space="preserve"> die Möglichkeit haben, jederzeit Einblick in alle zu seiner Person gespeicherten Daten zu erhalten. Dies umfasst auch die Möglichkeit, Änderungen seiner gespeicherten Daten nachzuvollziehen.</t>
    </r>
  </si>
  <si>
    <r>
      <t xml:space="preserve">Der Betroffene </t>
    </r>
    <r>
      <rPr>
        <b/>
        <sz val="11"/>
        <color theme="1"/>
        <rFont val="Calibri"/>
        <family val="2"/>
        <scheme val="minor"/>
      </rPr>
      <t>MUSS</t>
    </r>
    <r>
      <rPr>
        <sz val="11"/>
        <color theme="1"/>
        <rFont val="Calibri"/>
        <family val="2"/>
        <scheme val="minor"/>
      </rPr>
      <t xml:space="preserve"> die Möglichkeit haben, eine Kopie seiner Daten zu erhalten. Dies </t>
    </r>
    <r>
      <rPr>
        <b/>
        <sz val="11"/>
        <color theme="1"/>
        <rFont val="Calibri"/>
        <family val="2"/>
        <scheme val="minor"/>
      </rPr>
      <t>KANN</t>
    </r>
    <r>
      <rPr>
        <sz val="11"/>
        <color theme="1"/>
        <rFont val="Calibri"/>
        <family val="2"/>
        <scheme val="minor"/>
      </rPr>
      <t xml:space="preserve"> als Ausdruck oder einen für die jeweilige betroffene Person verwertbaren elektronischen Export aller zu seiner Person gespeicherten Daten umgesetzt werden.</t>
    </r>
  </si>
  <si>
    <r>
      <t xml:space="preserve">Es </t>
    </r>
    <r>
      <rPr>
        <b/>
        <sz val="11"/>
        <color theme="1"/>
        <rFont val="Calibri"/>
        <family val="2"/>
        <scheme val="minor"/>
      </rPr>
      <t>MUSS</t>
    </r>
    <r>
      <rPr>
        <sz val="11"/>
        <color theme="1"/>
        <rFont val="Calibri"/>
        <family val="2"/>
        <scheme val="minor"/>
      </rPr>
      <t xml:space="preserve"> eine Möglichkeit geben, auf Aufforderung des Betroffenen Daten zu seiner Person zu korrigieren.</t>
    </r>
  </si>
  <si>
    <r>
      <t xml:space="preserve">Es </t>
    </r>
    <r>
      <rPr>
        <b/>
        <sz val="11"/>
        <color theme="1"/>
        <rFont val="Calibri"/>
        <family val="2"/>
        <scheme val="minor"/>
      </rPr>
      <t>MUSS</t>
    </r>
    <r>
      <rPr>
        <sz val="11"/>
        <color theme="1"/>
        <rFont val="Calibri"/>
        <family val="2"/>
        <scheme val="minor"/>
      </rPr>
      <t xml:space="preserve"> eine geeignete Funktion vorhanden sein, welche es Betroffenen ermöglicht, die zu ihrer Person erhobenen und/oder verarbeiteten personenbezogenen Daten zu aktualisieren oder zu ergänzen.</t>
    </r>
  </si>
  <si>
    <r>
      <t xml:space="preserve">Es </t>
    </r>
    <r>
      <rPr>
        <b/>
        <sz val="11"/>
        <color theme="1"/>
        <rFont val="Calibri"/>
        <family val="2"/>
        <scheme val="minor"/>
      </rPr>
      <t>MUSS</t>
    </r>
    <r>
      <rPr>
        <sz val="11"/>
        <color theme="1"/>
        <rFont val="Calibri"/>
        <family val="2"/>
        <scheme val="minor"/>
      </rPr>
      <t xml:space="preserve"> protokolliert werden, wer wann welche Daten eines Betroffenen auf dessen Wunsch änderte. Die Protokollierung </t>
    </r>
    <r>
      <rPr>
        <b/>
        <sz val="11"/>
        <color theme="1"/>
        <rFont val="Calibri"/>
        <family val="2"/>
        <scheme val="minor"/>
      </rPr>
      <t>MUSS</t>
    </r>
    <r>
      <rPr>
        <sz val="11"/>
        <color theme="1"/>
        <rFont val="Calibri"/>
        <family val="2"/>
        <scheme val="minor"/>
      </rPr>
      <t xml:space="preserve"> einen Zeitstempel, eindeutige ID der ändernden Person sowie die geänderten Daten umfassen. Es </t>
    </r>
    <r>
      <rPr>
        <b/>
        <sz val="11"/>
        <color theme="1"/>
        <rFont val="Calibri"/>
        <family val="2"/>
        <scheme val="minor"/>
      </rPr>
      <t>SOLLTE</t>
    </r>
    <r>
      <rPr>
        <sz val="11"/>
        <color theme="1"/>
        <rFont val="Calibri"/>
        <family val="2"/>
        <scheme val="minor"/>
      </rPr>
      <t xml:space="preserve"> die Eingabe der Begründung „Änderung erfolgte auf Wunsch des Betroffenen“ möglich sein.</t>
    </r>
  </si>
  <si>
    <r>
      <t xml:space="preserve">Wurden Daten vom Betreiber der Datenaustauschplattform an andere Stellen übermittelt, so </t>
    </r>
    <r>
      <rPr>
        <b/>
        <sz val="11"/>
        <color theme="1"/>
        <rFont val="Calibri"/>
        <family val="2"/>
        <scheme val="minor"/>
      </rPr>
      <t>SOLLTE</t>
    </r>
    <r>
      <rPr>
        <sz val="11"/>
        <color theme="1"/>
        <rFont val="Calibri"/>
        <family val="2"/>
        <scheme val="minor"/>
      </rPr>
      <t>, sofern zumutbar, diese Stellen über erfolgte Berichtigungen informiert werden, sofern diese Benachrichtigung im Interesse des Betroffenen liegt.</t>
    </r>
  </si>
  <si>
    <r>
      <t xml:space="preserve">In der App </t>
    </r>
    <r>
      <rPr>
        <b/>
        <sz val="11"/>
        <color theme="1"/>
        <rFont val="Calibri"/>
        <family val="2"/>
        <scheme val="minor"/>
      </rPr>
      <t>MUSS</t>
    </r>
    <r>
      <rPr>
        <sz val="11"/>
        <color theme="1"/>
        <rFont val="Calibri"/>
        <family val="2"/>
        <scheme val="minor"/>
      </rPr>
      <t xml:space="preserve"> eine Möglichkeit vorhanden sein, um personenbezogene Daten mit einer Markierung „gesperrt“ zu versehen. Eine weitere Verarbeitung von als gesperrt markierten Daten </t>
    </r>
    <r>
      <rPr>
        <b/>
        <sz val="11"/>
        <color theme="1"/>
        <rFont val="Calibri"/>
        <family val="2"/>
        <scheme val="minor"/>
      </rPr>
      <t>DARF NICHT</t>
    </r>
    <r>
      <rPr>
        <sz val="11"/>
        <color theme="1"/>
        <rFont val="Calibri"/>
        <family val="2"/>
        <scheme val="minor"/>
      </rPr>
      <t xml:space="preserve"> erfolgen.</t>
    </r>
  </si>
  <si>
    <r>
      <t xml:space="preserve">Eine Sperrung </t>
    </r>
    <r>
      <rPr>
        <b/>
        <sz val="11"/>
        <color theme="1"/>
        <rFont val="Calibri"/>
        <family val="2"/>
        <scheme val="minor"/>
      </rPr>
      <t>DARF NICHT</t>
    </r>
    <r>
      <rPr>
        <sz val="11"/>
        <color theme="1"/>
        <rFont val="Calibri"/>
        <family val="2"/>
        <scheme val="minor"/>
      </rPr>
      <t xml:space="preserve"> aufgehoben werden, ohne die betroffene Person zuvor zu informieren.</t>
    </r>
  </si>
  <si>
    <r>
      <t xml:space="preserve">Ein Informationssystem </t>
    </r>
    <r>
      <rPr>
        <b/>
        <sz val="11"/>
        <color theme="1"/>
        <rFont val="Calibri"/>
        <family val="2"/>
        <scheme val="minor"/>
      </rPr>
      <t>MUSS</t>
    </r>
    <r>
      <rPr>
        <sz val="11"/>
        <color theme="1"/>
        <rFont val="Calibri"/>
        <family val="2"/>
        <scheme val="minor"/>
      </rPr>
      <t xml:space="preserve"> einem Verantwortlichen eine Möglichkeit bzw. Funktion bieten, damit der Verantwortliche nicht mehr benötigte Daten resp. zu löschende Daten identifizieren kann.</t>
    </r>
  </si>
  <si>
    <t>Löschung</t>
  </si>
  <si>
    <r>
      <t xml:space="preserve">Es </t>
    </r>
    <r>
      <rPr>
        <b/>
        <sz val="11"/>
        <color theme="1"/>
        <rFont val="Calibri"/>
        <family val="2"/>
        <scheme val="minor"/>
      </rPr>
      <t>MUSS</t>
    </r>
    <r>
      <rPr>
        <sz val="11"/>
        <color theme="1"/>
        <rFont val="Calibri"/>
        <family val="2"/>
        <scheme val="minor"/>
      </rPr>
      <t xml:space="preserve"> eine Löschfunktion implementiert werden, welche eine Rekonstruktion gelöschter Informationen ausschließt.</t>
    </r>
  </si>
  <si>
    <r>
      <t xml:space="preserve">Es </t>
    </r>
    <r>
      <rPr>
        <b/>
        <sz val="11"/>
        <color theme="1"/>
        <rFont val="Calibri"/>
        <family val="2"/>
        <scheme val="minor"/>
      </rPr>
      <t>SOLLTE</t>
    </r>
    <r>
      <rPr>
        <sz val="11"/>
        <color theme="1"/>
        <rFont val="Calibri"/>
        <family val="2"/>
        <scheme val="minor"/>
      </rPr>
      <t xml:space="preserve"> eine Möglichkeit geben, damit Verantwortliche eine Anonymisierung als Löschfunktion nutzen können. Das Ergebnis einer Anonymisierung </t>
    </r>
    <r>
      <rPr>
        <b/>
        <sz val="11"/>
        <color theme="1"/>
        <rFont val="Calibri"/>
        <family val="2"/>
        <scheme val="minor"/>
      </rPr>
      <t>MUSS</t>
    </r>
    <r>
      <rPr>
        <sz val="11"/>
        <color theme="1"/>
        <rFont val="Calibri"/>
        <family val="2"/>
        <scheme val="minor"/>
      </rPr>
      <t xml:space="preserve"> nachweisbar keine Re-Identifikation bzw. De-Anonymisierung erlauben.</t>
    </r>
  </si>
  <si>
    <r>
      <t xml:space="preserve">Es </t>
    </r>
    <r>
      <rPr>
        <b/>
        <sz val="11"/>
        <color theme="1"/>
        <rFont val="Calibri"/>
        <family val="2"/>
        <scheme val="minor"/>
      </rPr>
      <t>MUSS</t>
    </r>
    <r>
      <rPr>
        <sz val="11"/>
        <color theme="1"/>
        <rFont val="Calibri"/>
        <family val="2"/>
        <scheme val="minor"/>
      </rPr>
      <t xml:space="preserve"> in einem Löschkonzept festgelegt werden, wann welche Daten zu löschen sind.</t>
    </r>
  </si>
  <si>
    <r>
      <t xml:space="preserve">Liegt keine gesetzliche Grundlage zur Speicherung der Daten vor, </t>
    </r>
    <r>
      <rPr>
        <b/>
        <sz val="11"/>
        <color theme="1"/>
        <rFont val="Calibri"/>
        <family val="2"/>
        <scheme val="minor"/>
      </rPr>
      <t>MÜSSEN</t>
    </r>
    <r>
      <rPr>
        <sz val="11"/>
        <color theme="1"/>
        <rFont val="Calibri"/>
        <family val="2"/>
        <scheme val="minor"/>
      </rPr>
      <t xml:space="preserve"> die Daten auf Anweisung des Betroffenen unverzüglich gelöscht werden.</t>
    </r>
  </si>
  <si>
    <r>
      <t xml:space="preserve">Entfällt der Verwendungszweck und es liegt keine gesetzliche Grundlage zur Speicherung der Daten vor, </t>
    </r>
    <r>
      <rPr>
        <b/>
        <sz val="11"/>
        <color theme="1"/>
        <rFont val="Calibri"/>
        <family val="2"/>
        <scheme val="minor"/>
      </rPr>
      <t>MÜSSEN</t>
    </r>
    <r>
      <rPr>
        <sz val="11"/>
        <color theme="1"/>
        <rFont val="Calibri"/>
        <family val="2"/>
        <scheme val="minor"/>
      </rPr>
      <t xml:space="preserve"> die Daten unverzüglich gelöscht werden.</t>
    </r>
  </si>
  <si>
    <r>
      <t xml:space="preserve">Unverschlüsselte Datenträger </t>
    </r>
    <r>
      <rPr>
        <b/>
        <sz val="11"/>
        <color theme="1"/>
        <rFont val="Calibri"/>
        <family val="2"/>
        <scheme val="minor"/>
      </rPr>
      <t>MÜSSEN</t>
    </r>
    <r>
      <rPr>
        <sz val="11"/>
        <color theme="1"/>
        <rFont val="Calibri"/>
        <family val="2"/>
        <scheme val="minor"/>
      </rPr>
      <t xml:space="preserve"> aus Sicherheitsgründen vor deren Wiederverwendung datenschutzgerecht gelöscht werden. Die Formatierung ist als sicheres Löschverfahren ungeeignet.</t>
    </r>
  </si>
  <si>
    <r>
      <t xml:space="preserve">Vor einer Weitergabe von Datenträgern an externe Stellen zur datenschutzgerechten Entsorgung </t>
    </r>
    <r>
      <rPr>
        <b/>
        <sz val="11"/>
        <color theme="1"/>
        <rFont val="Calibri"/>
        <family val="2"/>
        <scheme val="minor"/>
      </rPr>
      <t>MÜSSEN</t>
    </r>
    <r>
      <rPr>
        <sz val="11"/>
        <color theme="1"/>
        <rFont val="Calibri"/>
        <family val="2"/>
        <scheme val="minor"/>
      </rPr>
      <t xml:space="preserve"> Datenträger vor der Übergabe an die externe Stelle datenschutzgerecht gelöscht werden.</t>
    </r>
  </si>
  <si>
    <r>
      <t xml:space="preserve">Die Löschung der Daten </t>
    </r>
    <r>
      <rPr>
        <b/>
        <sz val="11"/>
        <color theme="1"/>
        <rFont val="Calibri"/>
        <family val="2"/>
        <scheme val="minor"/>
      </rPr>
      <t>MUSS</t>
    </r>
    <r>
      <rPr>
        <sz val="11"/>
        <color theme="1"/>
        <rFont val="Calibri"/>
        <family val="2"/>
        <scheme val="minor"/>
      </rPr>
      <t xml:space="preserve"> unter Angabe des Löschgrunds sowie des Anwenders, der die Löschung vornahm, protokolliert werden.</t>
    </r>
  </si>
  <si>
    <r>
      <t xml:space="preserve">Sind Schnittstellen im System vorhanden, welche dem Datenimport oder -export dienen, </t>
    </r>
    <r>
      <rPr>
        <b/>
        <sz val="11"/>
        <color theme="1"/>
        <rFont val="Calibri"/>
        <family val="2"/>
        <scheme val="minor"/>
      </rPr>
      <t>MÜSSEN</t>
    </r>
    <r>
      <rPr>
        <sz val="11"/>
        <color theme="1"/>
        <rFont val="Calibri"/>
        <family val="2"/>
        <scheme val="minor"/>
      </rPr>
      <t xml:space="preserve"> diese Schnittstelle dokumentiert sein.</t>
    </r>
  </si>
  <si>
    <r>
      <t xml:space="preserve">Werden Daten an Dritte weitergegeben, so </t>
    </r>
    <r>
      <rPr>
        <b/>
        <sz val="11"/>
        <color theme="1"/>
        <rFont val="Calibri"/>
        <family val="2"/>
        <scheme val="minor"/>
      </rPr>
      <t>MUSS</t>
    </r>
    <r>
      <rPr>
        <sz val="11"/>
        <color theme="1"/>
        <rFont val="Calibri"/>
        <family val="2"/>
        <scheme val="minor"/>
      </rPr>
      <t xml:space="preserve"> entweder eine gesetzliche Grundlage hierfür vorhanden sein oder die betroffene Person der Weitergabe zugestimmt haben.</t>
    </r>
  </si>
  <si>
    <r>
      <t xml:space="preserve">Die Rechtmäßigkeit der Übermittlung von Daten ins Ausland </t>
    </r>
    <r>
      <rPr>
        <b/>
        <sz val="11"/>
        <color theme="1"/>
        <rFont val="Calibri"/>
        <family val="2"/>
        <scheme val="minor"/>
      </rPr>
      <t>MUSS</t>
    </r>
    <r>
      <rPr>
        <sz val="11"/>
        <color theme="1"/>
        <rFont val="Calibri"/>
        <family val="2"/>
        <scheme val="minor"/>
      </rPr>
      <t xml:space="preserve"> vor der Übermittlung geprüft worden sein.</t>
    </r>
  </si>
  <si>
    <r>
      <t xml:space="preserve">Erfolgt eine Übermittlung in ein Drittland, also außerhalb des EWR, so </t>
    </r>
    <r>
      <rPr>
        <b/>
        <sz val="11"/>
        <color theme="1"/>
        <rFont val="Calibri"/>
        <family val="2"/>
        <scheme val="minor"/>
      </rPr>
      <t>MUSS</t>
    </r>
    <r>
      <rPr>
        <sz val="11"/>
        <color theme="1"/>
        <rFont val="Calibri"/>
        <family val="2"/>
        <scheme val="minor"/>
      </rPr>
      <t xml:space="preserve"> hierbei ein der EU angemessenes Datenschutzniveau beim Datenimporteur garantiert sein.</t>
    </r>
  </si>
  <si>
    <r>
      <t xml:space="preserve">Eine automatisierte Einzelfallentscheidung mit rechtlichen oder ähnlichen Auswirkungen für die betroffene Person </t>
    </r>
    <r>
      <rPr>
        <b/>
        <sz val="11"/>
        <color theme="1"/>
        <rFont val="Calibri"/>
        <family val="2"/>
        <scheme val="minor"/>
      </rPr>
      <t>DARF</t>
    </r>
    <r>
      <rPr>
        <sz val="11"/>
        <color theme="1"/>
        <rFont val="Calibri"/>
        <family val="2"/>
        <scheme val="minor"/>
      </rPr>
      <t xml:space="preserve"> in der App </t>
    </r>
    <r>
      <rPr>
        <b/>
        <sz val="11"/>
        <color theme="1"/>
        <rFont val="Calibri"/>
        <family val="2"/>
        <scheme val="minor"/>
      </rPr>
      <t>NICHT</t>
    </r>
    <r>
      <rPr>
        <sz val="11"/>
        <color theme="1"/>
        <rFont val="Calibri"/>
        <family val="2"/>
        <scheme val="minor"/>
      </rPr>
      <t xml:space="preserve"> erfolgen. Jede entsprechende Entscheidung </t>
    </r>
    <r>
      <rPr>
        <b/>
        <sz val="11"/>
        <color theme="1"/>
        <rFont val="Calibri"/>
        <family val="2"/>
        <scheme val="minor"/>
      </rPr>
      <t>MUSS</t>
    </r>
    <r>
      <rPr>
        <sz val="11"/>
        <color theme="1"/>
        <rFont val="Calibri"/>
        <family val="2"/>
        <scheme val="minor"/>
      </rPr>
      <t xml:space="preserve"> durch einen Menschen erfolgen.</t>
    </r>
  </si>
  <si>
    <r>
      <t xml:space="preserve">Die Erstellung von Profilen und deren Auswertung zum Zwecke der bedarfsgerechten Gestaltung, der Reichweitenmessung, der Marktforschung der App oder zu ähnlichen Zwecken </t>
    </r>
    <r>
      <rPr>
        <b/>
        <sz val="11"/>
        <color theme="1"/>
        <rFont val="Calibri"/>
        <family val="2"/>
        <scheme val="minor"/>
      </rPr>
      <t>MUSS</t>
    </r>
    <r>
      <rPr>
        <sz val="11"/>
        <color theme="1"/>
        <rFont val="Calibri"/>
        <family val="2"/>
        <scheme val="minor"/>
      </rPr>
      <t xml:space="preserve"> auf Basis einer ausdrücklichen Einwilligung (Opt-In) erfolgen und die Verarbeitung inkl. der Profilbildung in den Datenschutzhinweisen beschrieben werden.</t>
    </r>
  </si>
  <si>
    <r>
      <t xml:space="preserve">Vor einer Zusammenführung eines Profils mit weiteren Daten des Nutzers </t>
    </r>
    <r>
      <rPr>
        <b/>
        <sz val="11"/>
        <color theme="1"/>
        <rFont val="Calibri"/>
        <family val="2"/>
        <scheme val="minor"/>
      </rPr>
      <t>MUSS</t>
    </r>
    <r>
      <rPr>
        <sz val="11"/>
        <color theme="1"/>
        <rFont val="Calibri"/>
        <family val="2"/>
        <scheme val="minor"/>
      </rPr>
      <t xml:space="preserve"> der Nutzer in die Zusammenführung einwilligen (Opt-In). Die Zusammenführung </t>
    </r>
    <r>
      <rPr>
        <b/>
        <sz val="11"/>
        <color theme="1"/>
        <rFont val="Calibri"/>
        <family val="2"/>
        <scheme val="minor"/>
      </rPr>
      <t>MUSS</t>
    </r>
    <r>
      <rPr>
        <sz val="11"/>
        <color theme="1"/>
        <rFont val="Calibri"/>
        <family val="2"/>
        <scheme val="minor"/>
      </rPr>
      <t xml:space="preserve"> in den Datenschutzhinweisen mit dem konkreten Verarbeitungszweck und der konkreten Speicherdauer erläutert werden.</t>
    </r>
  </si>
  <si>
    <r>
      <t xml:space="preserve">Vor der Aufzeichnung und Auswertung von geräteübergreifenden Nutzungsverhaltens in der App </t>
    </r>
    <r>
      <rPr>
        <b/>
        <sz val="11"/>
        <color theme="1"/>
        <rFont val="Calibri"/>
        <family val="2"/>
        <scheme val="minor"/>
      </rPr>
      <t>MUSS</t>
    </r>
    <r>
      <rPr>
        <sz val="11"/>
        <color theme="1"/>
        <rFont val="Calibri"/>
        <family val="2"/>
        <scheme val="minor"/>
      </rPr>
      <t xml:space="preserve"> die ausdrückliche Einwilligung (Opt-In) des Nutzers eingeholt werden. Die Verarbeitung </t>
    </r>
    <r>
      <rPr>
        <b/>
        <sz val="11"/>
        <color theme="1"/>
        <rFont val="Calibri"/>
        <family val="2"/>
        <scheme val="minor"/>
      </rPr>
      <t>MUSS</t>
    </r>
    <r>
      <rPr>
        <sz val="11"/>
        <color theme="1"/>
        <rFont val="Calibri"/>
        <family val="2"/>
        <scheme val="minor"/>
      </rPr>
      <t xml:space="preserve"> in den Datenschutzhinweisen unter Angabe des konkreten Verarbeitungszwecks sowie der konkreten Speicherdauer genannt werden. Macht der Nutzer von seinem Widerrufsrecht Gebrauch, so </t>
    </r>
    <r>
      <rPr>
        <b/>
        <sz val="11"/>
        <color theme="1"/>
        <rFont val="Calibri"/>
        <family val="2"/>
        <scheme val="minor"/>
      </rPr>
      <t>MUSS</t>
    </r>
    <r>
      <rPr>
        <sz val="11"/>
        <color theme="1"/>
        <rFont val="Calibri"/>
        <family val="2"/>
        <scheme val="minor"/>
      </rPr>
      <t xml:space="preserve"> die Aufzeichnung unverzüglich gestoppt und die vorhandenen Daten gelöscht werden.</t>
    </r>
  </si>
  <si>
    <r>
      <t xml:space="preserve">Der Nutzer </t>
    </r>
    <r>
      <rPr>
        <b/>
        <sz val="11"/>
        <color theme="1"/>
        <rFont val="Calibri"/>
        <family val="2"/>
        <scheme val="minor"/>
      </rPr>
      <t>MUSS</t>
    </r>
    <r>
      <rPr>
        <sz val="11"/>
        <color theme="1"/>
        <rFont val="Calibri"/>
        <family val="2"/>
        <scheme val="minor"/>
      </rPr>
      <t xml:space="preserve"> die Möglichkeit haben, sich die Tracking-Daten vor dem Versand anzeigen zu lassen.</t>
    </r>
  </si>
  <si>
    <r>
      <t xml:space="preserve">Für eine Analyse des Nutzerverhaltens (einschließlich Geolokalisierung) auf der Basis vollständiger IP-Adressen </t>
    </r>
    <r>
      <rPr>
        <b/>
        <sz val="11"/>
        <color theme="1"/>
        <rFont val="Calibri"/>
        <family val="2"/>
        <scheme val="minor"/>
      </rPr>
      <t>MUSS</t>
    </r>
    <r>
      <rPr>
        <sz val="11"/>
        <color theme="1"/>
        <rFont val="Calibri"/>
        <family val="2"/>
        <scheme val="minor"/>
      </rPr>
      <t xml:space="preserve"> eine ausdrückliche Einwilligung durch den Nutzer erfolgen (Opt-In). Die Verarbeitung </t>
    </r>
    <r>
      <rPr>
        <b/>
        <sz val="11"/>
        <color theme="1"/>
        <rFont val="Calibri"/>
        <family val="2"/>
        <scheme val="minor"/>
      </rPr>
      <t>MUSS</t>
    </r>
    <r>
      <rPr>
        <sz val="11"/>
        <color theme="1"/>
        <rFont val="Calibri"/>
        <family val="2"/>
        <scheme val="minor"/>
      </rPr>
      <t xml:space="preserve"> in den Datenschutzhinweisen erläutert werden.</t>
    </r>
  </si>
  <si>
    <r>
      <t xml:space="preserve">Es </t>
    </r>
    <r>
      <rPr>
        <b/>
        <sz val="11"/>
        <color theme="1"/>
        <rFont val="Calibri"/>
        <family val="2"/>
        <scheme val="minor"/>
      </rPr>
      <t>MUSS</t>
    </r>
    <r>
      <rPr>
        <sz val="11"/>
        <color theme="1"/>
        <rFont val="Calibri"/>
        <family val="2"/>
        <scheme val="minor"/>
      </rPr>
      <t xml:space="preserve"> geprüft werden, ob eine Pseudonymisierung genutzt werden kann, um ein dem Risiko angemessenes Schutzniveau zu gewährleisten. Ist eine Pseudonymisierung nicht einsetzbar, </t>
    </r>
    <r>
      <rPr>
        <b/>
        <sz val="11"/>
        <color theme="1"/>
        <rFont val="Calibri"/>
        <family val="2"/>
        <scheme val="minor"/>
      </rPr>
      <t>MUSS</t>
    </r>
    <r>
      <rPr>
        <sz val="11"/>
        <color theme="1"/>
        <rFont val="Calibri"/>
        <family val="2"/>
        <scheme val="minor"/>
      </rPr>
      <t xml:space="preserve"> begründet werden, warum dies nicht der Fall ist.</t>
    </r>
  </si>
  <si>
    <r>
      <t xml:space="preserve">Im Falle einer Pseudonymisierung </t>
    </r>
    <r>
      <rPr>
        <b/>
        <sz val="11"/>
        <color theme="1"/>
        <rFont val="Calibri"/>
        <family val="2"/>
        <scheme val="minor"/>
      </rPr>
      <t>MÜSSEN</t>
    </r>
    <r>
      <rPr>
        <sz val="11"/>
        <color theme="1"/>
        <rFont val="Calibri"/>
        <family val="2"/>
        <scheme val="minor"/>
      </rPr>
      <t xml:space="preserve"> technische und organisatorische Maßnahmen vorhanden sein, die gewährleisten, dass die verarbeiteten personenbezogenen Daten nicht einer identifizierten oder identifizierbaren natürlichen Person zugewiesen werden können.</t>
    </r>
  </si>
  <si>
    <r>
      <t xml:space="preserve">Es </t>
    </r>
    <r>
      <rPr>
        <b/>
        <sz val="11"/>
        <color theme="1"/>
        <rFont val="Calibri"/>
        <family val="2"/>
        <scheme val="minor"/>
      </rPr>
      <t>MUSS</t>
    </r>
    <r>
      <rPr>
        <sz val="11"/>
        <color theme="1"/>
        <rFont val="Calibri"/>
        <family val="2"/>
        <scheme val="minor"/>
      </rPr>
      <t xml:space="preserve"> geprüft werden, ob eine Verschlüsselung genutzt werden kann, um ein dem Risiko angemessenes Schutzniveau zu gewährleisten. Ist eine Verschlüsselung nicht einsetzbar, </t>
    </r>
    <r>
      <rPr>
        <b/>
        <sz val="11"/>
        <color theme="1"/>
        <rFont val="Calibri"/>
        <family val="2"/>
        <scheme val="minor"/>
      </rPr>
      <t>MUSS</t>
    </r>
    <r>
      <rPr>
        <sz val="11"/>
        <color theme="1"/>
        <rFont val="Calibri"/>
        <family val="2"/>
        <scheme val="minor"/>
      </rPr>
      <t xml:space="preserve"> begründet werden, warum dies nicht der Fall ist.</t>
    </r>
  </si>
  <si>
    <r>
      <t xml:space="preserve">Personenbezogene sowie personenbeziehbare Daten </t>
    </r>
    <r>
      <rPr>
        <b/>
        <sz val="11"/>
        <color theme="1"/>
        <rFont val="Calibri"/>
        <family val="2"/>
        <scheme val="minor"/>
      </rPr>
      <t>SOLLEN</t>
    </r>
    <r>
      <rPr>
        <sz val="11"/>
        <color theme="1"/>
        <rFont val="Calibri"/>
        <family val="2"/>
        <scheme val="minor"/>
      </rPr>
      <t xml:space="preserve"> auf einem mobilen Gerät nur verschlüsselt gespeichert werden. Bei Speicherung auf einem externen Speichergerät wie einer SD- oder microSD-Karte </t>
    </r>
    <r>
      <rPr>
        <b/>
        <sz val="11"/>
        <color theme="1"/>
        <rFont val="Calibri"/>
        <family val="2"/>
        <scheme val="minor"/>
      </rPr>
      <t>MÜSSEN</t>
    </r>
    <r>
      <rPr>
        <sz val="11"/>
        <color theme="1"/>
        <rFont val="Calibri"/>
        <family val="2"/>
        <scheme val="minor"/>
      </rPr>
      <t xml:space="preserve"> Daten verschlüsselt gespeichert werden. Die Verschlüsselung dieser Daten </t>
    </r>
    <r>
      <rPr>
        <b/>
        <sz val="11"/>
        <color theme="1"/>
        <rFont val="Calibri"/>
        <family val="2"/>
        <scheme val="minor"/>
      </rPr>
      <t>MUSS</t>
    </r>
    <r>
      <rPr>
        <sz val="11"/>
        <color theme="1"/>
        <rFont val="Calibri"/>
        <family val="2"/>
        <scheme val="minor"/>
      </rPr>
      <t xml:space="preserve"> mit einem von einem Anwender erzeugten und nur diesem bekannten Schlüssel erfolgen.</t>
    </r>
  </si>
  <si>
    <r>
      <t xml:space="preserve">Die Übertragung personenbezogener oder personenbeziehbarer Gesundheitsdaten zwischen Clients und Servern wie auch zwischen Servern selbst </t>
    </r>
    <r>
      <rPr>
        <b/>
        <sz val="11"/>
        <color theme="1"/>
        <rFont val="Calibri"/>
        <family val="2"/>
        <scheme val="minor"/>
      </rPr>
      <t>MUSS</t>
    </r>
    <r>
      <rPr>
        <sz val="11"/>
        <color theme="1"/>
        <rFont val="Calibri"/>
        <family val="2"/>
        <scheme val="minor"/>
      </rPr>
      <t xml:space="preserve"> entsprechend dem jeweiligen Stand der Technik generell verschlüsselt erfolgen.</t>
    </r>
  </si>
  <si>
    <r>
      <t xml:space="preserve">Es </t>
    </r>
    <r>
      <rPr>
        <b/>
        <sz val="11"/>
        <color theme="1"/>
        <rFont val="Calibri"/>
        <family val="2"/>
        <scheme val="minor"/>
      </rPr>
      <t>MUSS</t>
    </r>
    <r>
      <rPr>
        <sz val="11"/>
        <color theme="1"/>
        <rFont val="Calibri"/>
        <family val="2"/>
        <scheme val="minor"/>
      </rPr>
      <t xml:space="preserve"> ein Berechtigungs- und Rollenkonzept erstellt und gepflegt werden, aus dem eindeutig abzulesen ist, wer welche Rolle (funktionell und strukturell) und damit verbundene Rechte bzgl. des Datenzugriffs hat.</t>
    </r>
  </si>
  <si>
    <r>
      <t xml:space="preserve">Bzgl. der Rollen- und Rechtevergabe im Berechtigungs- und Rollenkonzept </t>
    </r>
    <r>
      <rPr>
        <b/>
        <sz val="11"/>
        <color theme="1"/>
        <rFont val="Calibri"/>
        <family val="2"/>
        <scheme val="minor"/>
      </rPr>
      <t>MUSS</t>
    </r>
    <r>
      <rPr>
        <sz val="11"/>
        <color theme="1"/>
        <rFont val="Calibri"/>
        <family val="2"/>
        <scheme val="minor"/>
      </rPr>
      <t xml:space="preserve"> das Need-to-know-Prinzip angewendet werden.</t>
    </r>
  </si>
  <si>
    <r>
      <t xml:space="preserve">Im Berechtigungs- und Rollenkonzept </t>
    </r>
    <r>
      <rPr>
        <b/>
        <sz val="11"/>
        <color theme="1"/>
        <rFont val="Calibri"/>
        <family val="2"/>
        <scheme val="minor"/>
      </rPr>
      <t>MUSS</t>
    </r>
    <r>
      <rPr>
        <sz val="11"/>
        <color theme="1"/>
        <rFont val="Calibri"/>
        <family val="2"/>
        <scheme val="minor"/>
      </rPr>
      <t xml:space="preserve"> beschrieben sein, welche Funktionsrollen nicht miteinander vereinbar sind und somit nicht von einer Person gleichzeitig wahrgenommen werden dürfen. Es </t>
    </r>
    <r>
      <rPr>
        <b/>
        <sz val="11"/>
        <color theme="1"/>
        <rFont val="Calibri"/>
        <family val="2"/>
        <scheme val="minor"/>
      </rPr>
      <t>MÜSSEN</t>
    </r>
    <r>
      <rPr>
        <sz val="11"/>
        <color theme="1"/>
        <rFont val="Calibri"/>
        <family val="2"/>
        <scheme val="minor"/>
      </rPr>
      <t xml:space="preserve"> technische und organisatorische Maßnahmen getroffen werden, um diese Trennung sicherzustellen.</t>
    </r>
  </si>
  <si>
    <r>
      <t xml:space="preserve">Eine Kombination von Rollen bzw. Zugriffsrechten für eine Person, welche der Person mehr Rechte auf Datenzugriffe erteilt, als für ihre Aufgabe nötig ist, </t>
    </r>
    <r>
      <rPr>
        <b/>
        <sz val="11"/>
        <color theme="1"/>
        <rFont val="Calibri"/>
        <family val="2"/>
        <scheme val="minor"/>
      </rPr>
      <t>MUSS</t>
    </r>
    <r>
      <rPr>
        <sz val="11"/>
        <color theme="1"/>
        <rFont val="Calibri"/>
        <family val="2"/>
        <scheme val="minor"/>
      </rPr>
      <t xml:space="preserve"> durch technische und organisatorische Maßnahmen verhindert werden.</t>
    </r>
  </si>
  <si>
    <r>
      <t xml:space="preserve">Die App </t>
    </r>
    <r>
      <rPr>
        <b/>
        <sz val="11"/>
        <color theme="1"/>
        <rFont val="Calibri"/>
        <family val="2"/>
        <scheme val="minor"/>
      </rPr>
      <t>MUSS</t>
    </r>
    <r>
      <rPr>
        <sz val="11"/>
        <color theme="1"/>
        <rFont val="Calibri"/>
        <family val="2"/>
        <scheme val="minor"/>
      </rPr>
      <t xml:space="preserve"> nach einer vom Nutzer auswählbaren, angemessenen Zeitspanne, in welcher die App nicht verwendet wurde (idle time), eine erneute Authentisierung erfordern, bevor ein Zugriff auf sensible Daten möglich ist.</t>
    </r>
  </si>
  <si>
    <r>
      <t xml:space="preserve">Von Dritten bereitgestellte Softwarebibliotheken, Frameworks oder ähnliche Softwareprodukte </t>
    </r>
    <r>
      <rPr>
        <b/>
        <sz val="11"/>
        <color theme="1"/>
        <rFont val="Calibri"/>
        <family val="2"/>
        <scheme val="minor"/>
      </rPr>
      <t>MÜSSEN</t>
    </r>
    <r>
      <rPr>
        <sz val="11"/>
        <color theme="1"/>
        <rFont val="Calibri"/>
        <family val="2"/>
        <scheme val="minor"/>
      </rPr>
      <t xml:space="preserve"> vor ihrer Verwendung hinsichtlich der Gewährleistung einer sicheren Verarbeitung geprüft werden. Die Prüfung und das Ergebnis </t>
    </r>
    <r>
      <rPr>
        <b/>
        <sz val="11"/>
        <color theme="1"/>
        <rFont val="Calibri"/>
        <family val="2"/>
        <scheme val="minor"/>
      </rPr>
      <t>MÜSSEN</t>
    </r>
    <r>
      <rPr>
        <sz val="11"/>
        <color theme="1"/>
        <rFont val="Calibri"/>
        <family val="2"/>
        <scheme val="minor"/>
      </rPr>
      <t xml:space="preserve"> dokumentiert werden.</t>
    </r>
  </si>
  <si>
    <r>
      <t xml:space="preserve">Nutzt die Anwendung von Dritten bereitgestellte Softwarebibliotheken, Frameworks oder ähnliche Softwareprodukte, </t>
    </r>
    <r>
      <rPr>
        <b/>
        <sz val="11"/>
        <color theme="1"/>
        <rFont val="Calibri"/>
        <family val="2"/>
        <scheme val="minor"/>
      </rPr>
      <t>MÜSSEN</t>
    </r>
    <r>
      <rPr>
        <sz val="11"/>
        <color theme="1"/>
        <rFont val="Calibri"/>
        <family val="2"/>
        <scheme val="minor"/>
      </rPr>
      <t xml:space="preserve"> ungenutzte Funktionen von eingesetzter Drittanbieter-Software deaktiviert werden. Es </t>
    </r>
    <r>
      <rPr>
        <b/>
        <sz val="11"/>
        <color theme="1"/>
        <rFont val="Calibri"/>
        <family val="2"/>
        <scheme val="minor"/>
      </rPr>
      <t>MUSS</t>
    </r>
    <r>
      <rPr>
        <sz val="11"/>
        <color theme="1"/>
        <rFont val="Calibri"/>
        <family val="2"/>
        <scheme val="minor"/>
      </rPr>
      <t xml:space="preserve"> sichergestellt sein, dass diese ungenutzten Funktionen durch Dritte nicht aktiviert werden können.</t>
    </r>
  </si>
  <si>
    <r>
      <t xml:space="preserve">Nutzt die Anwendung von Dritten bereitgestellte Softwarebibliotheken, Frameworks oder ähnliche Softwareprodukte, </t>
    </r>
    <r>
      <rPr>
        <b/>
        <sz val="11"/>
        <color theme="1"/>
        <rFont val="Calibri"/>
        <family val="2"/>
        <scheme val="minor"/>
      </rPr>
      <t xml:space="preserve">MÜSSEN </t>
    </r>
    <r>
      <rPr>
        <sz val="11"/>
        <color theme="1"/>
        <rFont val="Calibri"/>
        <family val="2"/>
        <scheme val="minor"/>
      </rPr>
      <t xml:space="preserve">diese Software-Produkte durch den Hersteller der App regelmäßig auf Schwachstellen überprüft und bzgl. der Sicherheit bei der weiteren Nutzung beurteilt werden. Die Prüfung und die Beurteilung </t>
    </r>
    <r>
      <rPr>
        <b/>
        <sz val="11"/>
        <color theme="1"/>
        <rFont val="Calibri"/>
        <family val="2"/>
        <scheme val="minor"/>
      </rPr>
      <t>MUSS</t>
    </r>
    <r>
      <rPr>
        <sz val="11"/>
        <color theme="1"/>
        <rFont val="Calibri"/>
        <family val="2"/>
        <scheme val="minor"/>
      </rPr>
      <t xml:space="preserve"> dokumentiert werden. Drittanbieter-Software mit bekannten Sicherheitslücken </t>
    </r>
    <r>
      <rPr>
        <b/>
        <sz val="11"/>
        <color theme="1"/>
        <rFont val="Calibri"/>
        <family val="2"/>
        <scheme val="minor"/>
      </rPr>
      <t>DARF NICHT</t>
    </r>
    <r>
      <rPr>
        <sz val="11"/>
        <color theme="1"/>
        <rFont val="Calibri"/>
        <family val="2"/>
        <scheme val="minor"/>
      </rPr>
      <t xml:space="preserve"> eingesetzt werden, ggf. </t>
    </r>
    <r>
      <rPr>
        <b/>
        <sz val="11"/>
        <color theme="1"/>
        <rFont val="Calibri"/>
        <family val="2"/>
        <scheme val="minor"/>
      </rPr>
      <t>MUSS</t>
    </r>
    <r>
      <rPr>
        <sz val="11"/>
        <color theme="1"/>
        <rFont val="Calibri"/>
        <family val="2"/>
        <scheme val="minor"/>
      </rPr>
      <t xml:space="preserve"> sogar ein Produktrückruf durchgeführt werden, wenn anders die Sicherheit der sensiblen Gesundheitsdaten nicht gewährleistet werden kann.</t>
    </r>
  </si>
  <si>
    <r>
      <t xml:space="preserve">Zur Gewährleistung der Verfügbarkeit der Daten </t>
    </r>
    <r>
      <rPr>
        <b/>
        <sz val="11"/>
        <color theme="1"/>
        <rFont val="Calibri"/>
        <family val="2"/>
        <scheme val="minor"/>
      </rPr>
      <t>MUSS</t>
    </r>
    <r>
      <rPr>
        <sz val="11"/>
        <color theme="1"/>
        <rFont val="Calibri"/>
        <family val="2"/>
        <scheme val="minor"/>
      </rPr>
      <t xml:space="preserve"> die Anwendung die Möglichkeit der Erstellung von Backups sowie die Wiederherstellung von Daten aus den Backup-Daten anbieten.</t>
    </r>
  </si>
  <si>
    <r>
      <t xml:space="preserve">Werden Backup-Möglichkeiten des Betriebssystems und / oder Cloud-Backups verwendet, so </t>
    </r>
    <r>
      <rPr>
        <b/>
        <sz val="11"/>
        <color theme="1"/>
        <rFont val="Calibri"/>
        <family val="2"/>
        <scheme val="minor"/>
      </rPr>
      <t>MÜSSEN</t>
    </r>
    <r>
      <rPr>
        <sz val="11"/>
        <color theme="1"/>
        <rFont val="Calibri"/>
        <family val="2"/>
        <scheme val="minor"/>
      </rPr>
      <t xml:space="preserve"> alle personenbezogenen Daten entsprechend dem Stand der Technik verschlüsselt sein. Es </t>
    </r>
    <r>
      <rPr>
        <b/>
        <sz val="11"/>
        <color theme="1"/>
        <rFont val="Calibri"/>
        <family val="2"/>
        <scheme val="minor"/>
      </rPr>
      <t>MUSS</t>
    </r>
    <r>
      <rPr>
        <sz val="11"/>
        <color theme="1"/>
        <rFont val="Calibri"/>
        <family val="2"/>
        <scheme val="minor"/>
      </rPr>
      <t xml:space="preserve"> durch die Verschlüsselung vollkommen ausgeschlossen sein, dass weder Hersteller des Betriebssystems noch Cloud-Anbieter einen Zugriff auf die Daten haben können bzw. die Daten entschlüsseln können.</t>
    </r>
  </si>
  <si>
    <r>
      <t xml:space="preserve">Wird Pseudonymisierung in einer App eingesetzt, so </t>
    </r>
    <r>
      <rPr>
        <b/>
        <sz val="11"/>
        <color theme="1"/>
        <rFont val="Calibri"/>
        <family val="2"/>
        <scheme val="minor"/>
      </rPr>
      <t>MUSS</t>
    </r>
    <r>
      <rPr>
        <sz val="11"/>
        <color theme="1"/>
        <rFont val="Calibri"/>
        <family val="2"/>
        <scheme val="minor"/>
      </rPr>
      <t xml:space="preserve"> das Verfahren der Pseudonymisierung in einem Pseudonymisierungskonzept beschrieben werden.</t>
    </r>
  </si>
  <si>
    <r>
      <t xml:space="preserve">Die zur Pseudonymisierung eingesetzte Verfremdungsmethode </t>
    </r>
    <r>
      <rPr>
        <b/>
        <sz val="11"/>
        <color theme="1"/>
        <rFont val="Calibri"/>
        <family val="2"/>
        <scheme val="minor"/>
      </rPr>
      <t>MUSS</t>
    </r>
    <r>
      <rPr>
        <sz val="11"/>
        <color theme="1"/>
        <rFont val="Calibri"/>
        <family val="2"/>
        <scheme val="minor"/>
      </rPr>
      <t xml:space="preserve"> durch anerkannte Autoritäten wie Behörden im Umfeld der IT-Sicherheit anerkannt sein. Die sichere Implementierung </t>
    </r>
    <r>
      <rPr>
        <b/>
        <sz val="11"/>
        <color theme="1"/>
        <rFont val="Calibri"/>
        <family val="2"/>
        <scheme val="minor"/>
      </rPr>
      <t>MUSS</t>
    </r>
    <r>
      <rPr>
        <sz val="11"/>
        <color theme="1"/>
        <rFont val="Calibri"/>
        <family val="2"/>
        <scheme val="minor"/>
      </rPr>
      <t xml:space="preserve"> von entsprechend geschultem Fachpersonal, welches an der Implementierung nicht beteiligt war, geprüft werden.</t>
    </r>
  </si>
  <si>
    <r>
      <t xml:space="preserve">Wird Verschlüsselung in einer App eingesetzt, so </t>
    </r>
    <r>
      <rPr>
        <b/>
        <sz val="11"/>
        <color theme="1"/>
        <rFont val="Calibri"/>
        <family val="2"/>
        <scheme val="minor"/>
      </rPr>
      <t>MUSS</t>
    </r>
    <r>
      <rPr>
        <sz val="11"/>
        <color theme="1"/>
        <rFont val="Calibri"/>
        <family val="2"/>
        <scheme val="minor"/>
      </rPr>
      <t xml:space="preserve"> das Verfahren der Verschlüsselung in einem Verschlüsselungskonzept beschrieben werden. Für die Implementierung von kryptografischen Verfahren </t>
    </r>
    <r>
      <rPr>
        <b/>
        <sz val="11"/>
        <color theme="1"/>
        <rFont val="Calibri"/>
        <family val="2"/>
        <scheme val="minor"/>
      </rPr>
      <t>SOLLTEN</t>
    </r>
    <r>
      <rPr>
        <sz val="11"/>
        <color theme="1"/>
        <rFont val="Calibri"/>
        <family val="2"/>
        <scheme val="minor"/>
      </rPr>
      <t xml:space="preserve"> nur etablierte und dem aktuellen Stand der Technik entsprechende Krypto-Bibliotheken genutzt werden.</t>
    </r>
  </si>
  <si>
    <r>
      <t xml:space="preserve">Das Verschlüsselungskonzept </t>
    </r>
    <r>
      <rPr>
        <b/>
        <sz val="11"/>
        <color theme="1"/>
        <rFont val="Calibri"/>
        <family val="2"/>
        <scheme val="minor"/>
      </rPr>
      <t>MUSS</t>
    </r>
    <r>
      <rPr>
        <sz val="11"/>
        <color theme="1"/>
        <rFont val="Calibri"/>
        <family val="2"/>
        <scheme val="minor"/>
      </rPr>
      <t xml:space="preserve"> u. a. den Lebenszyklus von kryptographischem Schlüsselmaterial beinhalten, inklusive der Darstellung, wann bzw. auch aus welchen Gründen Schlüssel / Zertifikate ablaufen sowie dem Umgang beim Ablauf von Schlüsseln / Zertifikaten.</t>
    </r>
  </si>
  <si>
    <r>
      <t xml:space="preserve">Das Verschlüsselungskonzept </t>
    </r>
    <r>
      <rPr>
        <b/>
        <sz val="11"/>
        <color theme="1"/>
        <rFont val="Calibri"/>
        <family val="2"/>
        <scheme val="minor"/>
      </rPr>
      <t>MUSS</t>
    </r>
    <r>
      <rPr>
        <sz val="11"/>
        <color theme="1"/>
        <rFont val="Calibri"/>
        <family val="2"/>
        <scheme val="minor"/>
      </rPr>
      <t xml:space="preserve"> insbesondere eine Darstellung der Gewährleistung einer sicheren Schlüsselerzeugung auf dem mobilen Endgerät beinhalten. Insbesondere </t>
    </r>
    <r>
      <rPr>
        <b/>
        <sz val="11"/>
        <color theme="1"/>
        <rFont val="Calibri"/>
        <family val="2"/>
        <scheme val="minor"/>
      </rPr>
      <t>MUSS</t>
    </r>
    <r>
      <rPr>
        <sz val="11"/>
        <color theme="1"/>
        <rFont val="Calibri"/>
        <family val="2"/>
        <scheme val="minor"/>
      </rPr>
      <t xml:space="preserve"> der Schlüsselerzeugung eine qualitativ hochwertige Zufallszahlenquelle zugrunde liegen. Die Vertraulichkeit des Schlüsselmaterials </t>
    </r>
    <r>
      <rPr>
        <b/>
        <sz val="11"/>
        <color theme="1"/>
        <rFont val="Calibri"/>
        <family val="2"/>
        <scheme val="minor"/>
      </rPr>
      <t>MUSS</t>
    </r>
    <r>
      <rPr>
        <sz val="11"/>
        <color theme="1"/>
        <rFont val="Calibri"/>
        <family val="2"/>
        <scheme val="minor"/>
      </rPr>
      <t xml:space="preserve"> während des gesamten Lebenszyklus der Verwendung der Schlüssel gewährleistet werden. Der Schlüssel </t>
    </r>
    <r>
      <rPr>
        <b/>
        <sz val="11"/>
        <color theme="1"/>
        <rFont val="Calibri"/>
        <family val="2"/>
        <scheme val="minor"/>
      </rPr>
      <t>MUSS</t>
    </r>
    <r>
      <rPr>
        <sz val="11"/>
        <color theme="1"/>
        <rFont val="Calibri"/>
        <family val="2"/>
        <scheme val="minor"/>
      </rPr>
      <t xml:space="preserve"> geheim gehalten werden, nur der erzeugende Anwender darf diesen benutzen können. Insbesondere </t>
    </r>
    <r>
      <rPr>
        <b/>
        <sz val="11"/>
        <color theme="1"/>
        <rFont val="Calibri"/>
        <family val="2"/>
        <scheme val="minor"/>
      </rPr>
      <t>DÜRFEN</t>
    </r>
    <r>
      <rPr>
        <sz val="11"/>
        <color theme="1"/>
        <rFont val="Calibri"/>
        <family val="2"/>
        <scheme val="minor"/>
      </rPr>
      <t xml:space="preserve"> Hersteller und Betreiber der App </t>
    </r>
    <r>
      <rPr>
        <b/>
        <sz val="11"/>
        <color theme="1"/>
        <rFont val="Calibri"/>
        <family val="2"/>
        <scheme val="minor"/>
      </rPr>
      <t>NICHT</t>
    </r>
    <r>
      <rPr>
        <sz val="11"/>
        <color theme="1"/>
        <rFont val="Calibri"/>
        <family val="2"/>
        <scheme val="minor"/>
      </rPr>
      <t xml:space="preserve"> Zugriff auf Schlüssel und / oder zur Schlüsselerzeugung genutzter Zufallszahl haben.</t>
    </r>
  </si>
  <si>
    <r>
      <t xml:space="preserve">Kryptographische Verfahren </t>
    </r>
    <r>
      <rPr>
        <b/>
        <sz val="11"/>
        <color theme="1"/>
        <rFont val="Calibri"/>
        <family val="2"/>
        <scheme val="minor"/>
      </rPr>
      <t>SOLLTEN</t>
    </r>
    <r>
      <rPr>
        <sz val="11"/>
        <color theme="1"/>
        <rFont val="Calibri"/>
        <family val="2"/>
        <scheme val="minor"/>
      </rPr>
      <t xml:space="preserve"> in austauschbaren Modulen implementiert sein, damit im Falle einer nicht mehr einsetzbaren Bibliothek diese gegen eine andere ausgetaucht werden kann.</t>
    </r>
  </si>
  <si>
    <r>
      <t xml:space="preserve">Bekannt gewordene Schwachstellen in der Software oder Hardware des Systems </t>
    </r>
    <r>
      <rPr>
        <b/>
        <sz val="11"/>
        <color theme="1"/>
        <rFont val="Calibri"/>
        <family val="2"/>
        <scheme val="minor"/>
      </rPr>
      <t>MÜSSEN</t>
    </r>
    <r>
      <rPr>
        <sz val="11"/>
        <color theme="1"/>
        <rFont val="Calibri"/>
        <family val="2"/>
        <scheme val="minor"/>
      </rPr>
      <t xml:space="preserve"> behoben oder gegen Missbrauch abgesichert werden. Dies gilt auch für von Dritten bereitgestellte Softwarebibliotheken, Frameworks oder ähnliche Softwareprodukte.</t>
    </r>
  </si>
  <si>
    <r>
      <t xml:space="preserve">Software-Komponenten, für die es keine Wartung oder Pflege durch den Lieferanten, Hersteller oder Entwickler gibt, </t>
    </r>
    <r>
      <rPr>
        <b/>
        <sz val="11"/>
        <color theme="1"/>
        <rFont val="Calibri"/>
        <family val="2"/>
        <scheme val="minor"/>
      </rPr>
      <t>DÜRFEN NICHT</t>
    </r>
    <r>
      <rPr>
        <sz val="11"/>
        <color theme="1"/>
        <rFont val="Calibri"/>
        <family val="2"/>
        <scheme val="minor"/>
      </rPr>
      <t xml:space="preserve"> verwendet werden. Dies gilt auch für von Dritten bereitgestellte Softwarebibliotheken, Frameworks oder ähnliche Softwareprodukte.</t>
    </r>
  </si>
  <si>
    <r>
      <t xml:space="preserve">Ungeplante Programmabbrüche (Exceptions) </t>
    </r>
    <r>
      <rPr>
        <b/>
        <sz val="11"/>
        <color theme="1"/>
        <rFont val="Calibri"/>
        <family val="2"/>
        <scheme val="minor"/>
      </rPr>
      <t>MÜSSEN</t>
    </r>
    <r>
      <rPr>
        <sz val="11"/>
        <color theme="1"/>
        <rFont val="Calibri"/>
        <family val="2"/>
        <scheme val="minor"/>
      </rPr>
      <t xml:space="preserve"> abgefangen und kontrolliert werden. Die App </t>
    </r>
    <r>
      <rPr>
        <b/>
        <sz val="11"/>
        <color theme="1"/>
        <rFont val="Calibri"/>
        <family val="2"/>
        <scheme val="minor"/>
      </rPr>
      <t>MUSS</t>
    </r>
    <r>
      <rPr>
        <sz val="11"/>
        <color theme="1"/>
        <rFont val="Calibri"/>
        <family val="2"/>
        <scheme val="minor"/>
      </rPr>
      <t xml:space="preserve"> insbesondere bei einer Exception jegliche Zugriffe auf sensible Daten abbrechen und entsprechende Daten im Speicher löschen.</t>
    </r>
  </si>
  <si>
    <r>
      <t xml:space="preserve">Die Berechtigungen von Benutzern und Anwendungen </t>
    </r>
    <r>
      <rPr>
        <b/>
        <sz val="11"/>
        <color theme="1"/>
        <rFont val="Calibri"/>
        <family val="2"/>
        <scheme val="minor"/>
      </rPr>
      <t>MÜSSEN</t>
    </r>
    <r>
      <rPr>
        <sz val="11"/>
        <color theme="1"/>
        <rFont val="Calibri"/>
        <family val="2"/>
        <scheme val="minor"/>
      </rPr>
      <t xml:space="preserve"> auf ein für deren Aufgaben notwendiges Minimum reduziert werden.</t>
    </r>
  </si>
  <si>
    <r>
      <t xml:space="preserve">Die Applikation </t>
    </r>
    <r>
      <rPr>
        <b/>
        <sz val="11"/>
        <color theme="1"/>
        <rFont val="Calibri"/>
        <family val="2"/>
        <scheme val="minor"/>
      </rPr>
      <t>MUSS</t>
    </r>
    <r>
      <rPr>
        <sz val="11"/>
        <color theme="1"/>
        <rFont val="Calibri"/>
        <family val="2"/>
        <scheme val="minor"/>
      </rPr>
      <t xml:space="preserve"> mit unprivilegierten Benutzerrechten auskommen, um auf dem Endgerät lauffähig zu sein.</t>
    </r>
  </si>
  <si>
    <r>
      <t xml:space="preserve">Verarbeitungen, die nicht durch die App erfolgen, </t>
    </r>
    <r>
      <rPr>
        <b/>
        <sz val="11"/>
        <color theme="1"/>
        <rFont val="Calibri"/>
        <family val="2"/>
        <scheme val="minor"/>
      </rPr>
      <t>MÜSSEN</t>
    </r>
    <r>
      <rPr>
        <sz val="11"/>
        <color theme="1"/>
        <rFont val="Calibri"/>
        <family val="2"/>
        <scheme val="minor"/>
      </rPr>
      <t xml:space="preserve"> identifiziert und diese Zugriffe bzw. auch Zugriffsversuche inklusive der Daten(-arten) sowie eines Zeitstempels in einem Protokoll dokumentiert werden.</t>
    </r>
  </si>
  <si>
    <r>
      <t xml:space="preserve">Die Nutzung von schutzbedürftigen Funktionen des Systems und der Zugriff auf vertrauliche Daten </t>
    </r>
    <r>
      <rPr>
        <b/>
        <sz val="11"/>
        <color theme="1"/>
        <rFont val="Calibri"/>
        <family val="2"/>
        <scheme val="minor"/>
      </rPr>
      <t>DARF NICHT</t>
    </r>
    <r>
      <rPr>
        <sz val="11"/>
        <color theme="1"/>
        <rFont val="Calibri"/>
        <family val="2"/>
        <scheme val="minor"/>
      </rPr>
      <t xml:space="preserve"> ohne erfolgreiche Authentifizierung und Autorisierung möglich sein.</t>
    </r>
  </si>
  <si>
    <r>
      <t xml:space="preserve">Das System </t>
    </r>
    <r>
      <rPr>
        <b/>
        <sz val="11"/>
        <color theme="1"/>
        <rFont val="Calibri"/>
        <family val="2"/>
        <scheme val="minor"/>
      </rPr>
      <t>MUSS</t>
    </r>
    <r>
      <rPr>
        <sz val="11"/>
        <color theme="1"/>
        <rFont val="Calibri"/>
        <family val="2"/>
        <scheme val="minor"/>
      </rPr>
      <t xml:space="preserve"> robust gegen unerwartete Eingaben sein. Insbesondere </t>
    </r>
    <r>
      <rPr>
        <b/>
        <sz val="11"/>
        <color theme="1"/>
        <rFont val="Calibri"/>
        <family val="2"/>
        <scheme val="minor"/>
      </rPr>
      <t>MÜSSEN</t>
    </r>
    <r>
      <rPr>
        <sz val="11"/>
        <color theme="1"/>
        <rFont val="Calibri"/>
        <family val="2"/>
        <scheme val="minor"/>
      </rPr>
      <t xml:space="preserve"> alle Eingaben validiert werden.</t>
    </r>
  </si>
  <si>
    <r>
      <t xml:space="preserve">Der Hersteller einer App </t>
    </r>
    <r>
      <rPr>
        <b/>
        <sz val="11"/>
        <color theme="1"/>
        <rFont val="Calibri"/>
        <family val="2"/>
        <scheme val="minor"/>
      </rPr>
      <t>MUSS</t>
    </r>
    <r>
      <rPr>
        <sz val="11"/>
        <color theme="1"/>
        <rFont val="Calibri"/>
        <family val="2"/>
        <scheme val="minor"/>
      </rPr>
      <t xml:space="preserve"> eine deutschsprachige Bedienungsanleitung bereitstellen, die so detailliert und so verständlich ist, dass durch Studieren der Bedienungsanleitung durch Anwender der App Fehler in deren Nutzung weitestgehend verhindert werden können. Die Bedienungsanleitung </t>
    </r>
    <r>
      <rPr>
        <b/>
        <sz val="11"/>
        <color theme="1"/>
        <rFont val="Calibri"/>
        <family val="2"/>
        <scheme val="minor"/>
      </rPr>
      <t>SOLLTE</t>
    </r>
    <r>
      <rPr>
        <sz val="11"/>
        <color theme="1"/>
        <rFont val="Calibri"/>
        <family val="2"/>
        <scheme val="minor"/>
      </rPr>
      <t xml:space="preserve"> eine Best-Practice-Anleitung beinhalten, mit welchen Einstellungen in der App ein Maximum an Datenschutz und IT-Sicherheit erzielt werden kann. Die App </t>
    </r>
    <r>
      <rPr>
        <b/>
        <sz val="11"/>
        <color theme="1"/>
        <rFont val="Calibri"/>
        <family val="2"/>
        <scheme val="minor"/>
      </rPr>
      <t>KANN</t>
    </r>
    <r>
      <rPr>
        <sz val="11"/>
        <color theme="1"/>
        <rFont val="Calibri"/>
        <family val="2"/>
        <scheme val="minor"/>
      </rPr>
      <t xml:space="preserve"> durch eine Einführung in die Bedienung den Umgang mit der App zusätzlich erleichtern.</t>
    </r>
  </si>
  <si>
    <r>
      <t xml:space="preserve">Anwender </t>
    </r>
    <r>
      <rPr>
        <b/>
        <sz val="11"/>
        <color theme="1"/>
        <rFont val="Calibri"/>
        <family val="2"/>
        <scheme val="minor"/>
      </rPr>
      <t>MÜSSEN</t>
    </r>
    <r>
      <rPr>
        <sz val="11"/>
        <color theme="1"/>
        <rFont val="Calibri"/>
        <family val="2"/>
        <scheme val="minor"/>
      </rPr>
      <t xml:space="preserve"> die Möglichkeit haben, in einer Anwendung aufgetretene Fehler einer Stelle zu melden, welche die Fehler in angemessener Zeit beseitigt. Die Meldung </t>
    </r>
    <r>
      <rPr>
        <b/>
        <sz val="11"/>
        <color theme="1"/>
        <rFont val="Calibri"/>
        <family val="2"/>
        <scheme val="minor"/>
      </rPr>
      <t>KANN</t>
    </r>
    <r>
      <rPr>
        <sz val="11"/>
        <color theme="1"/>
        <rFont val="Calibri"/>
        <family val="2"/>
        <scheme val="minor"/>
      </rPr>
      <t xml:space="preserve"> über die App erfolgen. Es </t>
    </r>
    <r>
      <rPr>
        <b/>
        <sz val="11"/>
        <color theme="1"/>
        <rFont val="Calibri"/>
        <family val="2"/>
        <scheme val="minor"/>
      </rPr>
      <t>MUSS</t>
    </r>
    <r>
      <rPr>
        <sz val="11"/>
        <color theme="1"/>
        <rFont val="Calibri"/>
        <family val="2"/>
        <scheme val="minor"/>
      </rPr>
      <t xml:space="preserve"> mindestens ein von der App unabhängiger Weg wie beispielsweise eine Hotline-Telefonnummer oder eine E-Mail-Adresse existieren, über die man eine entsprechende Meldung abgeben kann, auch wenn die App selbst durch den Fehler nicht mehr reagiert.</t>
    </r>
  </si>
  <si>
    <r>
      <t xml:space="preserve">Sitzungen </t>
    </r>
    <r>
      <rPr>
        <b/>
        <sz val="11"/>
        <color theme="1"/>
        <rFont val="Calibri"/>
        <family val="2"/>
        <scheme val="minor"/>
      </rPr>
      <t>MÜSSEN</t>
    </r>
    <r>
      <rPr>
        <sz val="11"/>
        <color theme="1"/>
        <rFont val="Calibri"/>
        <family val="2"/>
        <scheme val="minor"/>
      </rPr>
      <t xml:space="preserve"> gegen eine unautorisierte Übernahme geschützt werden.</t>
    </r>
  </si>
  <si>
    <r>
      <t xml:space="preserve">Für Protokolldaten wie auch für Crash Reports </t>
    </r>
    <r>
      <rPr>
        <b/>
        <sz val="11"/>
        <color theme="1"/>
        <rFont val="Calibri"/>
        <family val="2"/>
        <scheme val="minor"/>
      </rPr>
      <t>MÜSSEN</t>
    </r>
    <r>
      <rPr>
        <sz val="11"/>
        <color theme="1"/>
        <rFont val="Calibri"/>
        <family val="2"/>
        <scheme val="minor"/>
      </rPr>
      <t xml:space="preserve"> dem geltenden Recht entsprechende Aufbewahrungszeiträume und Löschfristen festgelegt und eingehalten werden.</t>
    </r>
  </si>
  <si>
    <r>
      <t xml:space="preserve">Protokolldaten wie auch für Crash Reports </t>
    </r>
    <r>
      <rPr>
        <b/>
        <sz val="11"/>
        <color theme="1"/>
        <rFont val="Calibri"/>
        <family val="2"/>
        <scheme val="minor"/>
      </rPr>
      <t>DÜRFEN NICHT</t>
    </r>
    <r>
      <rPr>
        <sz val="11"/>
        <color theme="1"/>
        <rFont val="Calibri"/>
        <family val="2"/>
        <scheme val="minor"/>
      </rPr>
      <t xml:space="preserve"> sensible Daten, insbesondere keine Gesundheitsdaten enthalten.</t>
    </r>
  </si>
  <si>
    <r>
      <t xml:space="preserve">In den Versand und die Auswertung von Protokolldaten und/oder Crash Reports </t>
    </r>
    <r>
      <rPr>
        <b/>
        <sz val="11"/>
        <color theme="1"/>
        <rFont val="Calibri"/>
        <family val="2"/>
        <scheme val="minor"/>
      </rPr>
      <t>MUSS</t>
    </r>
    <r>
      <rPr>
        <sz val="11"/>
        <color theme="1"/>
        <rFont val="Calibri"/>
        <family val="2"/>
        <scheme val="minor"/>
      </rPr>
      <t xml:space="preserve"> der Nutzer ausdrücklich einwilligen, ansonsten </t>
    </r>
    <r>
      <rPr>
        <b/>
        <sz val="11"/>
        <color theme="1"/>
        <rFont val="Calibri"/>
        <family val="2"/>
        <scheme val="minor"/>
      </rPr>
      <t>DARF</t>
    </r>
    <r>
      <rPr>
        <sz val="11"/>
        <color theme="1"/>
        <rFont val="Calibri"/>
        <family val="2"/>
        <scheme val="minor"/>
      </rPr>
      <t xml:space="preserve"> ein Versand oder eine Auswertung </t>
    </r>
    <r>
      <rPr>
        <b/>
        <sz val="11"/>
        <color theme="1"/>
        <rFont val="Calibri"/>
        <family val="2"/>
        <scheme val="minor"/>
      </rPr>
      <t>NICHT</t>
    </r>
    <r>
      <rPr>
        <sz val="11"/>
        <color theme="1"/>
        <rFont val="Calibri"/>
        <family val="2"/>
        <scheme val="minor"/>
      </rPr>
      <t xml:space="preserve"> erfolgen.</t>
    </r>
  </si>
  <si>
    <r>
      <t xml:space="preserve">Bei der Planung von Apps </t>
    </r>
    <r>
      <rPr>
        <b/>
        <sz val="11"/>
        <color theme="1"/>
        <rFont val="Calibri"/>
        <family val="2"/>
        <scheme val="minor"/>
      </rPr>
      <t>MÜSSEN</t>
    </r>
    <r>
      <rPr>
        <sz val="11"/>
        <color theme="1"/>
        <rFont val="Calibri"/>
        <family val="2"/>
        <scheme val="minor"/>
      </rPr>
      <t xml:space="preserve"> von Anfang an die Anforderungen der Datenschutz-Grundverordnung berücksichtigt werden. Die Dokumentation der App-Entwicklung </t>
    </r>
    <r>
      <rPr>
        <b/>
        <sz val="11"/>
        <color theme="1"/>
        <rFont val="Calibri"/>
        <family val="2"/>
        <scheme val="minor"/>
      </rPr>
      <t>MUSS</t>
    </r>
    <r>
      <rPr>
        <sz val="11"/>
        <color theme="1"/>
        <rFont val="Calibri"/>
        <family val="2"/>
        <scheme val="minor"/>
      </rPr>
      <t xml:space="preserve"> dies darstellen.</t>
    </r>
  </si>
  <si>
    <r>
      <t xml:space="preserve">Datenschutz und IT-Sicherheit </t>
    </r>
    <r>
      <rPr>
        <b/>
        <sz val="11"/>
        <color theme="1"/>
        <rFont val="Calibri"/>
        <family val="2"/>
        <scheme val="minor"/>
      </rPr>
      <t>MÜSSEN</t>
    </r>
    <r>
      <rPr>
        <sz val="11"/>
        <color theme="1"/>
        <rFont val="Calibri"/>
        <family val="2"/>
        <scheme val="minor"/>
      </rPr>
      <t xml:space="preserve"> für den gesamten Lebenszyklus des Systems berücksichtigt werden, angefangen bei Anforderungsanalyse und Design der Anwendung bis hin zur Abkündigung der App, d. h. der Beendigung der Weiterentwicklung und Pflege der App sowie der Beendigung der Bereitstellung der App.</t>
    </r>
  </si>
  <si>
    <r>
      <t xml:space="preserve">In der Design-Phase </t>
    </r>
    <r>
      <rPr>
        <b/>
        <sz val="11"/>
        <color theme="1"/>
        <rFont val="Calibri"/>
        <family val="2"/>
        <scheme val="minor"/>
      </rPr>
      <t>MUSS</t>
    </r>
    <r>
      <rPr>
        <sz val="11"/>
        <color theme="1"/>
        <rFont val="Calibri"/>
        <family val="2"/>
        <scheme val="minor"/>
      </rPr>
      <t xml:space="preserve"> berücksichtigt werden, dass die App besonders sensible Daten aus dem Gesundheitsbereich verarbeitet. Die Architektur </t>
    </r>
    <r>
      <rPr>
        <b/>
        <sz val="11"/>
        <color theme="1"/>
        <rFont val="Calibri"/>
        <family val="2"/>
        <scheme val="minor"/>
      </rPr>
      <t>MUSS</t>
    </r>
    <r>
      <rPr>
        <sz val="11"/>
        <color theme="1"/>
        <rFont val="Calibri"/>
        <family val="2"/>
        <scheme val="minor"/>
      </rPr>
      <t xml:space="preserve"> dementsprechend das besonders hohe Schutzniveau bei der Verarbeitung, beginnend mit der Erhebung bis hin zur Löschung der Daten, gewährleisten.</t>
    </r>
  </si>
  <si>
    <r>
      <t xml:space="preserve">Apps </t>
    </r>
    <r>
      <rPr>
        <b/>
        <sz val="11"/>
        <color theme="1"/>
        <rFont val="Calibri"/>
        <family val="2"/>
        <scheme val="minor"/>
      </rPr>
      <t>MÜSSEN</t>
    </r>
    <r>
      <rPr>
        <sz val="11"/>
        <color theme="1"/>
        <rFont val="Calibri"/>
        <family val="2"/>
        <scheme val="minor"/>
      </rPr>
      <t xml:space="preserve"> die in Kapitel 3 Datenschutz-Grundverordnung enthaltenen Betroffenenrechte gewährleisten. In der Dokumentation der App </t>
    </r>
    <r>
      <rPr>
        <b/>
        <sz val="11"/>
        <color theme="1"/>
        <rFont val="Calibri"/>
        <family val="2"/>
        <scheme val="minor"/>
      </rPr>
      <t>MUSS</t>
    </r>
    <r>
      <rPr>
        <sz val="11"/>
        <color theme="1"/>
        <rFont val="Calibri"/>
        <family val="2"/>
        <scheme val="minor"/>
      </rPr>
      <t xml:space="preserve"> die Gewährleistung der Betroffenenrechte nachvollziehbar dargestellt sein.</t>
    </r>
  </si>
  <si>
    <r>
      <t xml:space="preserve">Apps </t>
    </r>
    <r>
      <rPr>
        <b/>
        <sz val="11"/>
        <color theme="1"/>
        <rFont val="Calibri"/>
        <family val="2"/>
        <scheme val="minor"/>
      </rPr>
      <t>MÜSSEN</t>
    </r>
    <r>
      <rPr>
        <sz val="11"/>
        <color theme="1"/>
        <rFont val="Calibri"/>
        <family val="2"/>
        <scheme val="minor"/>
      </rPr>
      <t xml:space="preserve"> die in Art. 5 Datenschutz-Grundverordnung beschriebenen „Grundsätze für die Verarbeitung personenbezogener Daten“ einhalten, d. h. insbesondere auf die Einhaltung der Anforderungen bzgl. Datenminimierung, Zweckbindung, Speicherbegrenzung sowie Integrität und Vertraulichkeit entwickelt werden. In der Dokumentation der App </t>
    </r>
    <r>
      <rPr>
        <b/>
        <sz val="11"/>
        <color theme="1"/>
        <rFont val="Calibri"/>
        <family val="2"/>
        <scheme val="minor"/>
      </rPr>
      <t>MUSS</t>
    </r>
    <r>
      <rPr>
        <sz val="11"/>
        <color theme="1"/>
        <rFont val="Calibri"/>
        <family val="2"/>
        <scheme val="minor"/>
      </rPr>
      <t xml:space="preserve"> die Einhaltung der Vorgaben nachvollziehbar dargestellt sein.</t>
    </r>
  </si>
  <si>
    <r>
      <t xml:space="preserve">In einer APP </t>
    </r>
    <r>
      <rPr>
        <b/>
        <sz val="11"/>
        <color theme="1"/>
        <rFont val="Calibri"/>
        <family val="2"/>
        <scheme val="minor"/>
      </rPr>
      <t>MUSS</t>
    </r>
    <r>
      <rPr>
        <sz val="11"/>
        <color theme="1"/>
        <rFont val="Calibri"/>
        <family val="2"/>
        <scheme val="minor"/>
      </rPr>
      <t xml:space="preserve"> die Grundeinstellung der App den maximal möglichen Datenschutz darstellen. Ein Benutzer </t>
    </r>
    <r>
      <rPr>
        <b/>
        <sz val="11"/>
        <color theme="1"/>
        <rFont val="Calibri"/>
        <family val="2"/>
        <scheme val="minor"/>
      </rPr>
      <t>KANN</t>
    </r>
    <r>
      <rPr>
        <sz val="11"/>
        <color theme="1"/>
        <rFont val="Calibri"/>
        <family val="2"/>
        <scheme val="minor"/>
      </rPr>
      <t xml:space="preserve"> den Datenschutz durch Änderung der Einstellungen aktiv herabsenken.</t>
    </r>
  </si>
  <si>
    <r>
      <t xml:space="preserve">Es </t>
    </r>
    <r>
      <rPr>
        <b/>
        <sz val="11"/>
        <color theme="1"/>
        <rFont val="Calibri"/>
        <family val="2"/>
        <scheme val="minor"/>
      </rPr>
      <t>DÜRFEN NICHT</t>
    </r>
    <r>
      <rPr>
        <sz val="11"/>
        <color theme="1"/>
        <rFont val="Calibri"/>
        <family val="2"/>
        <scheme val="minor"/>
      </rPr>
      <t xml:space="preserve"> personenbezogene Daten verarbeitet werden, welche zur Erreichung des Zweckes nicht zwingend erforderlich sind. Die Nutzung weiterer Daten </t>
    </r>
    <r>
      <rPr>
        <b/>
        <sz val="11"/>
        <color theme="1"/>
        <rFont val="Calibri"/>
        <family val="2"/>
        <scheme val="minor"/>
      </rPr>
      <t>MUSS</t>
    </r>
    <r>
      <rPr>
        <sz val="11"/>
        <color theme="1"/>
        <rFont val="Calibri"/>
        <family val="2"/>
        <scheme val="minor"/>
      </rPr>
      <t xml:space="preserve"> als Rechtsgrundlage eine ausdrückliche Einwilligung haben. Die betroffene Person </t>
    </r>
    <r>
      <rPr>
        <b/>
        <sz val="11"/>
        <color theme="1"/>
        <rFont val="Calibri"/>
        <family val="2"/>
        <scheme val="minor"/>
      </rPr>
      <t>MUSS</t>
    </r>
    <r>
      <rPr>
        <sz val="11"/>
        <color theme="1"/>
        <rFont val="Calibri"/>
        <family val="2"/>
        <scheme val="minor"/>
      </rPr>
      <t xml:space="preserve"> die Konfiguration der Anwendung selbst zur Verarbeitung weiterer Daten anpassen.</t>
    </r>
  </si>
  <si>
    <r>
      <t xml:space="preserve">Bei Updates der App </t>
    </r>
    <r>
      <rPr>
        <b/>
        <sz val="11"/>
        <color theme="1"/>
        <rFont val="Calibri"/>
        <family val="2"/>
        <scheme val="minor"/>
      </rPr>
      <t>MÜSSEN</t>
    </r>
    <r>
      <rPr>
        <sz val="11"/>
        <color theme="1"/>
        <rFont val="Calibri"/>
        <family val="2"/>
        <scheme val="minor"/>
      </rPr>
      <t xml:space="preserve"> die individuellen Einstellungen, insbesondere die Einstellungen zum Datenschutz, in der neuen Version berücksichtigt werden. Ist die Übernahme der Einstellungen nicht möglich, </t>
    </r>
    <r>
      <rPr>
        <b/>
        <sz val="11"/>
        <color theme="1"/>
        <rFont val="Calibri"/>
        <family val="2"/>
        <scheme val="minor"/>
      </rPr>
      <t>MUSS</t>
    </r>
    <r>
      <rPr>
        <sz val="11"/>
        <color theme="1"/>
        <rFont val="Calibri"/>
        <family val="2"/>
        <scheme val="minor"/>
      </rPr>
      <t xml:space="preserve"> zuvor eine Information des Nutzers erfolgen, welche die Möglichkeit des Backups der Einstellungen sowie nach dem Update die Wiederherstellung der Einstellungen aus dem Backup beinhaltet.</t>
    </r>
  </si>
  <si>
    <t>Datenschutz-Folgenabschätzung</t>
  </si>
  <si>
    <r>
      <t xml:space="preserve">Es </t>
    </r>
    <r>
      <rPr>
        <b/>
        <sz val="11"/>
        <color theme="1"/>
        <rFont val="Calibri"/>
        <family val="2"/>
        <scheme val="minor"/>
      </rPr>
      <t>MUSS</t>
    </r>
    <r>
      <rPr>
        <sz val="11"/>
        <color theme="1"/>
        <rFont val="Calibri"/>
        <family val="2"/>
        <scheme val="minor"/>
      </rPr>
      <t xml:space="preserve"> für jede Verarbeitung geprüft werden, ob eine Datenschutz-Folgenabschätzung erforderlich ist oder nicht. Das Ergebnis der Prüfung </t>
    </r>
    <r>
      <rPr>
        <b/>
        <sz val="11"/>
        <color theme="1"/>
        <rFont val="Calibri"/>
        <family val="2"/>
        <scheme val="minor"/>
      </rPr>
      <t>MUSS</t>
    </r>
    <r>
      <rPr>
        <sz val="11"/>
        <color theme="1"/>
        <rFont val="Calibri"/>
        <family val="2"/>
        <scheme val="minor"/>
      </rPr>
      <t xml:space="preserve"> dokumentiert werden, das Prüfergebnis </t>
    </r>
    <r>
      <rPr>
        <b/>
        <sz val="11"/>
        <color theme="1"/>
        <rFont val="Calibri"/>
        <family val="2"/>
        <scheme val="minor"/>
      </rPr>
      <t>MUSS</t>
    </r>
    <r>
      <rPr>
        <sz val="11"/>
        <color theme="1"/>
        <rFont val="Calibri"/>
        <family val="2"/>
        <scheme val="minor"/>
      </rPr>
      <t xml:space="preserve"> von Aufsichtsbehörden oder anderen Prüfinstanzen nachvollzogen werden können.</t>
    </r>
  </si>
  <si>
    <r>
      <t xml:space="preserve">Ist eine Datenschutz-Folgenabschätzung erforderlich, </t>
    </r>
    <r>
      <rPr>
        <b/>
        <sz val="11"/>
        <color theme="1"/>
        <rFont val="Calibri"/>
        <family val="2"/>
        <scheme val="minor"/>
      </rPr>
      <t>MUSS</t>
    </r>
    <r>
      <rPr>
        <sz val="11"/>
        <color theme="1"/>
        <rFont val="Calibri"/>
        <family val="2"/>
        <scheme val="minor"/>
      </rPr>
      <t xml:space="preserve"> die Dokumentation mindestens den Vorgaben von Art. 35 Abs. 7 DS-GVO genügen.</t>
    </r>
  </si>
  <si>
    <r>
      <t xml:space="preserve">Ist ein Datenschutzbeauftragter benannt worden, so </t>
    </r>
    <r>
      <rPr>
        <b/>
        <sz val="11"/>
        <color theme="1"/>
        <rFont val="Calibri"/>
        <family val="2"/>
        <scheme val="minor"/>
      </rPr>
      <t>MUSS</t>
    </r>
    <r>
      <rPr>
        <sz val="11"/>
        <color theme="1"/>
        <rFont val="Calibri"/>
        <family val="2"/>
        <scheme val="minor"/>
      </rPr>
      <t xml:space="preserve"> der Verantwortliche gemäß Art. 35 Abs. 2 DS-GVO bei einer Datenschutz-Folgenabschätzung den Rat des Datenschutzbeauftragten einholen.</t>
    </r>
  </si>
  <si>
    <r>
      <t xml:space="preserve">Vor Anzeige einer entsprechenden Information </t>
    </r>
    <r>
      <rPr>
        <b/>
        <sz val="11"/>
        <color theme="1"/>
        <rFont val="Calibri"/>
        <family val="2"/>
        <scheme val="minor"/>
      </rPr>
      <t>MUSS</t>
    </r>
    <r>
      <rPr>
        <sz val="11"/>
        <color theme="1"/>
        <rFont val="Calibri"/>
        <family val="2"/>
        <scheme val="minor"/>
      </rPr>
      <t xml:space="preserve"> die Herkunft der Information durch Prüfung der elektronischen Signatur validiert werden. Zeigt das Validierungsergebnis der Signatur eine invalide Information an, </t>
    </r>
    <r>
      <rPr>
        <b/>
        <sz val="11"/>
        <color theme="1"/>
        <rFont val="Calibri"/>
        <family val="2"/>
        <scheme val="minor"/>
      </rPr>
      <t>DARF</t>
    </r>
    <r>
      <rPr>
        <sz val="11"/>
        <color theme="1"/>
        <rFont val="Calibri"/>
        <family val="2"/>
        <scheme val="minor"/>
      </rPr>
      <t xml:space="preserve"> die Information </t>
    </r>
    <r>
      <rPr>
        <b/>
        <sz val="11"/>
        <color theme="1"/>
        <rFont val="Calibri"/>
        <family val="2"/>
        <scheme val="minor"/>
      </rPr>
      <t>NICHT</t>
    </r>
    <r>
      <rPr>
        <sz val="11"/>
        <color theme="1"/>
        <rFont val="Calibri"/>
        <family val="2"/>
        <scheme val="minor"/>
      </rPr>
      <t xml:space="preserve"> angezeigt werden.</t>
    </r>
  </si>
  <si>
    <r>
      <t xml:space="preserve">Wenn personenbezogene oder personenbeziehbare Daten im Auftrag durch andere Stellen verarbeitet werden, so </t>
    </r>
    <r>
      <rPr>
        <b/>
        <sz val="11"/>
        <color theme="1"/>
        <rFont val="Calibri"/>
        <family val="2"/>
        <scheme val="minor"/>
      </rPr>
      <t>MUSS</t>
    </r>
    <r>
      <rPr>
        <sz val="11"/>
        <color theme="1"/>
        <rFont val="Calibri"/>
        <family val="2"/>
        <scheme val="minor"/>
      </rPr>
      <t xml:space="preserve"> vor Beginn der Verarbeitung ein Vertrag zur Auftragsverarbeitung abgeschlossen werden.</t>
    </r>
  </si>
  <si>
    <r>
      <t xml:space="preserve">Der Auftraggeber </t>
    </r>
    <r>
      <rPr>
        <b/>
        <sz val="11"/>
        <color theme="1"/>
        <rFont val="Calibri"/>
        <family val="2"/>
        <scheme val="minor"/>
      </rPr>
      <t>MUSS</t>
    </r>
    <r>
      <rPr>
        <sz val="11"/>
        <color theme="1"/>
        <rFont val="Calibri"/>
        <family val="2"/>
        <scheme val="minor"/>
      </rPr>
      <t xml:space="preserve"> sich vor sowie in regelmäßigen Abständen auch nach Erteilung der Auftragsvergabe von der Einhaltung der vertraglich vereinbarten datenschutzrechtlichen Vorgaben überzeugen, insbesondere auch von der Einhaltung der vertraglich vereinbarten technisch-organisatorischen Maßnahmen.</t>
    </r>
  </si>
  <si>
    <r>
      <t xml:space="preserve">Wenn personenbezogene oder personenbeziehbare Daten durch zwei oder mehr Verantwortliche, welche gemeinsam die Zwecke der und die Mittel zur Verarbeitung festlegen, verarbeitet werden, so </t>
    </r>
    <r>
      <rPr>
        <b/>
        <sz val="11"/>
        <color theme="1"/>
        <rFont val="Calibri"/>
        <family val="2"/>
        <scheme val="minor"/>
      </rPr>
      <t>MUSS</t>
    </r>
    <r>
      <rPr>
        <sz val="11"/>
        <color theme="1"/>
        <rFont val="Calibri"/>
        <family val="2"/>
        <scheme val="minor"/>
      </rPr>
      <t xml:space="preserve"> vor Beginn der Verarbeitung ein Vertrag entsprechend den Vorgaben von Art. 26 DS-GVO abgeschlossen werden.</t>
    </r>
  </si>
  <si>
    <r>
      <t xml:space="preserve">Der Vertrag </t>
    </r>
    <r>
      <rPr>
        <b/>
        <sz val="11"/>
        <color theme="1"/>
        <rFont val="Calibri"/>
        <family val="2"/>
        <scheme val="minor"/>
      </rPr>
      <t>MUSS</t>
    </r>
    <r>
      <rPr>
        <sz val="11"/>
        <color theme="1"/>
        <rFont val="Calibri"/>
        <family val="2"/>
        <scheme val="minor"/>
      </rPr>
      <t xml:space="preserve"> beinhalten, welcher Verantwortliche welche aus der DS-GVO resultierende Verpflichtung erfüllt sowie welche Verpflichtungen ggf. gemeinsam erfüllt werden und die jeweiligen tatsächlichen Funktionen und Beziehungen der gemeinsam Verantwortlichen gegenüber betroffenen Personen gebührend widerspiegeln.</t>
    </r>
  </si>
  <si>
    <r>
      <t xml:space="preserve">Das Wesentliche der Vereinbarung </t>
    </r>
    <r>
      <rPr>
        <b/>
        <sz val="11"/>
        <color theme="1"/>
        <rFont val="Calibri"/>
        <family val="2"/>
        <scheme val="minor"/>
      </rPr>
      <t>MUSS</t>
    </r>
    <r>
      <rPr>
        <sz val="11"/>
        <color theme="1"/>
        <rFont val="Calibri"/>
        <family val="2"/>
        <scheme val="minor"/>
      </rPr>
      <t xml:space="preserve"> der betroffenen Person zur Verfügung gestellt werden.</t>
    </r>
  </si>
  <si>
    <r>
      <t xml:space="preserve">Ein Datenschutzbeauftragter </t>
    </r>
    <r>
      <rPr>
        <b/>
        <sz val="11"/>
        <color theme="1"/>
        <rFont val="Calibri"/>
        <family val="2"/>
        <scheme val="minor"/>
      </rPr>
      <t>DARF NICHT</t>
    </r>
    <r>
      <rPr>
        <sz val="11"/>
        <color theme="1"/>
        <rFont val="Calibri"/>
        <family val="2"/>
        <scheme val="minor"/>
      </rPr>
      <t xml:space="preserve"> benannt werden, wenn Interessenskonflikte bzgl. der Aufgaben und Pflichten eines Datenschutzbeauftragten vorliegen bzw. vorliegen könnten.</t>
    </r>
  </si>
  <si>
    <r>
      <t xml:space="preserve">Der Kontakt zum Datenschutzbeauftragten der verantwortlichen Stelle </t>
    </r>
    <r>
      <rPr>
        <b/>
        <sz val="11"/>
        <color theme="1"/>
        <rFont val="Calibri"/>
        <family val="2"/>
        <scheme val="minor"/>
      </rPr>
      <t>MUSS</t>
    </r>
    <r>
      <rPr>
        <sz val="11"/>
        <color theme="1"/>
        <rFont val="Calibri"/>
        <family val="2"/>
        <scheme val="minor"/>
      </rPr>
      <t xml:space="preserve"> öffentlich verfügbar gemacht werden, sodass betroffene Personen die oder den Datenschutzbeauftragten kontaktieren können.</t>
    </r>
  </si>
  <si>
    <r>
      <t xml:space="preserve">Der Datenschutzbeauftragte </t>
    </r>
    <r>
      <rPr>
        <b/>
        <sz val="11"/>
        <color theme="1"/>
        <rFont val="Calibri"/>
        <family val="2"/>
        <scheme val="minor"/>
      </rPr>
      <t>MUSS</t>
    </r>
    <r>
      <rPr>
        <sz val="11"/>
        <color theme="1"/>
        <rFont val="Calibri"/>
        <family val="2"/>
        <scheme val="minor"/>
      </rPr>
      <t xml:space="preserve"> von betroffenen Personen vertraulich kontaktiert werden können.</t>
    </r>
  </si>
  <si>
    <r>
      <t xml:space="preserve">Jede Datenübermittlung in ein Drittland </t>
    </r>
    <r>
      <rPr>
        <b/>
        <sz val="11"/>
        <color theme="1"/>
        <rFont val="Calibri"/>
        <family val="2"/>
        <scheme val="minor"/>
      </rPr>
      <t>MUSS</t>
    </r>
    <r>
      <rPr>
        <sz val="11"/>
        <color theme="1"/>
        <rFont val="Calibri"/>
        <family val="2"/>
        <scheme val="minor"/>
      </rPr>
      <t xml:space="preserve"> sicher identifiziert werden.</t>
    </r>
  </si>
  <si>
    <r>
      <t xml:space="preserve">Bei einer personenbezogenen Datenverarbeitung in einem Drittland ohne Angemessenheitsbeschluss </t>
    </r>
    <r>
      <rPr>
        <b/>
        <sz val="11"/>
        <color theme="1"/>
        <rFont val="Calibri"/>
        <family val="2"/>
        <scheme val="minor"/>
      </rPr>
      <t>MÜSSEN</t>
    </r>
    <r>
      <rPr>
        <sz val="11"/>
        <color theme="1"/>
        <rFont val="Calibri"/>
        <family val="2"/>
        <scheme val="minor"/>
      </rPr>
      <t xml:space="preserve"> die Standardvertragsklausen der Europäischen Kommission verwendet werden. Dies </t>
    </r>
    <r>
      <rPr>
        <b/>
        <sz val="11"/>
        <color theme="1"/>
        <rFont val="Calibri"/>
        <family val="2"/>
        <scheme val="minor"/>
      </rPr>
      <t>MUSS</t>
    </r>
    <r>
      <rPr>
        <sz val="11"/>
        <color theme="1"/>
        <rFont val="Calibri"/>
        <family val="2"/>
        <scheme val="minor"/>
      </rPr>
      <t xml:space="preserve"> auch erfolgen, wenn eine Verarbeitung in Drittländern nicht sicher ausgeschlossen werden kann.</t>
    </r>
  </si>
  <si>
    <r>
      <t xml:space="preserve">Eine Datenübermittlung in ein Drittland </t>
    </r>
    <r>
      <rPr>
        <b/>
        <sz val="11"/>
        <color theme="1"/>
        <rFont val="Calibri"/>
        <family val="2"/>
        <scheme val="minor"/>
      </rPr>
      <t>DARF NICHT</t>
    </r>
    <r>
      <rPr>
        <sz val="11"/>
        <color theme="1"/>
        <rFont val="Calibri"/>
        <family val="2"/>
        <scheme val="minor"/>
      </rPr>
      <t xml:space="preserve"> erfolgen, wenn hierfür keine Rechtsgrundlage existiert.</t>
    </r>
  </si>
  <si>
    <r>
      <t xml:space="preserve">Soll die Datenverarbeitung in einem Drittland durchgeführt werden oder ist ein Zugriff auf die Daten aus einem Drittland nicht ausgeschlossen, </t>
    </r>
    <r>
      <rPr>
        <b/>
        <sz val="11"/>
        <color theme="1"/>
        <rFont val="Calibri"/>
        <family val="2"/>
        <scheme val="minor"/>
      </rPr>
      <t>MUSS</t>
    </r>
    <r>
      <rPr>
        <sz val="11"/>
        <color theme="1"/>
        <rFont val="Calibri"/>
        <family val="2"/>
        <scheme val="minor"/>
      </rPr>
      <t xml:space="preserve"> der Verantwortliche zuvor ein Transfer-Impact-Assessment durchführen.</t>
    </r>
  </si>
  <si>
    <r>
      <t xml:space="preserve">Das Transfer-Impact-Assessment </t>
    </r>
    <r>
      <rPr>
        <b/>
        <sz val="11"/>
        <color theme="1"/>
        <rFont val="Calibri"/>
        <family val="2"/>
        <scheme val="minor"/>
      </rPr>
      <t>MUSS</t>
    </r>
    <r>
      <rPr>
        <sz val="11"/>
        <color theme="1"/>
        <rFont val="Calibri"/>
        <family val="2"/>
        <scheme val="minor"/>
      </rPr>
      <t xml:space="preserve"> zur Dokumentation hinzugenommen werden.</t>
    </r>
  </si>
  <si>
    <r>
      <t xml:space="preserve">Für jedes Drittland, welches in eine Verarbeitung eingebunden ist, </t>
    </r>
    <r>
      <rPr>
        <b/>
        <sz val="11"/>
        <color theme="1"/>
        <rFont val="Calibri"/>
        <family val="2"/>
        <scheme val="minor"/>
      </rPr>
      <t>MUSS</t>
    </r>
    <r>
      <rPr>
        <sz val="11"/>
        <color theme="1"/>
        <rFont val="Calibri"/>
        <family val="2"/>
        <scheme val="minor"/>
      </rPr>
      <t xml:space="preserve"> ein eigenes Transfer-Impact-Assessment erstellt werden.</t>
    </r>
  </si>
  <si>
    <r>
      <t xml:space="preserve">Bei einer personenbezogenen Datenverarbeitung in einem Drittland ohne Angemessenheitsbeschluss </t>
    </r>
    <r>
      <rPr>
        <b/>
        <sz val="11"/>
        <color theme="1"/>
        <rFont val="Calibri"/>
        <family val="2"/>
        <scheme val="minor"/>
      </rPr>
      <t>MÜSSEN</t>
    </r>
    <r>
      <rPr>
        <sz val="11"/>
        <color theme="1"/>
        <rFont val="Calibri"/>
        <family val="2"/>
        <scheme val="minor"/>
      </rPr>
      <t xml:space="preserve"> durch den Datenexporteur zusätzliche Maßnahmen getroffen werden, welche eine unbefugte Kenntnisnahme personenbezogener Daten auch durch staatliche Stellen im Drittland wirksam verhindern.</t>
    </r>
  </si>
  <si>
    <r>
      <t xml:space="preserve">Bei Verwendung von Tools von Drittherstellern wie beispielsweise einem SDK oder einer API oder Schriftarten </t>
    </r>
    <r>
      <rPr>
        <b/>
        <sz val="11"/>
        <color theme="1"/>
        <rFont val="Calibri"/>
        <family val="2"/>
        <scheme val="minor"/>
      </rPr>
      <t>MUSS</t>
    </r>
    <r>
      <rPr>
        <sz val="11"/>
        <color theme="1"/>
        <rFont val="Calibri"/>
        <family val="2"/>
        <scheme val="minor"/>
      </rPr>
      <t xml:space="preserve"> gewährleistet werden, dass keine Daten an den Drittanbieter ohne gesetzlichen Erlaubnistatbestand übermittelt werden.</t>
    </r>
  </si>
  <si>
    <r>
      <rPr>
        <b/>
        <sz val="11"/>
        <color theme="1"/>
        <rFont val="Calibri"/>
        <family val="2"/>
        <scheme val="minor"/>
      </rPr>
      <t>KANN</t>
    </r>
    <r>
      <rPr>
        <sz val="11"/>
        <color theme="1"/>
        <rFont val="Calibri"/>
        <family val="2"/>
        <scheme val="minor"/>
      </rPr>
      <t xml:space="preserve"> der Empfänger eines Datums dieses Datum der medizinischen App und damit dem medizinischen Zweck zuordnen, so </t>
    </r>
    <r>
      <rPr>
        <b/>
        <sz val="11"/>
        <color theme="1"/>
        <rFont val="Calibri"/>
        <family val="2"/>
        <scheme val="minor"/>
      </rPr>
      <t>MUSS</t>
    </r>
    <r>
      <rPr>
        <sz val="11"/>
        <color theme="1"/>
        <rFont val="Calibri"/>
        <family val="2"/>
        <scheme val="minor"/>
      </rPr>
      <t xml:space="preserve"> ein in Art. 9 DS-GVO genannter Erlaubnistatbestand wie beispielsweise die ausdrückliche Einwilligung der betroffenen Person vorliegen.</t>
    </r>
  </si>
  <si>
    <r>
      <t xml:space="preserve">Datenschutzhinweise </t>
    </r>
    <r>
      <rPr>
        <b/>
        <sz val="11"/>
        <color theme="1"/>
        <rFont val="Calibri"/>
        <family val="2"/>
        <scheme val="minor"/>
      </rPr>
      <t>MÜSSEN</t>
    </r>
    <r>
      <rPr>
        <sz val="11"/>
        <color theme="1"/>
        <rFont val="Calibri"/>
        <family val="2"/>
        <scheme val="minor"/>
      </rPr>
      <t xml:space="preserve"> alle in Artikel 13, 14 der Datenschutz-Grundverordnung genannten Informationen beinhalten. Dazu gehört auch, dass betroffene Personen über die Zwecke der Verarbeitung, die verarbeiteten Daten, und die Verarbeitung selbst informiert werden </t>
    </r>
    <r>
      <rPr>
        <b/>
        <sz val="11"/>
        <color theme="1"/>
        <rFont val="Calibri"/>
        <family val="2"/>
        <scheme val="minor"/>
      </rPr>
      <t>MÜSSEN</t>
    </r>
    <r>
      <rPr>
        <sz val="11"/>
        <color theme="1"/>
        <rFont val="Calibri"/>
        <family val="2"/>
        <scheme val="minor"/>
      </rPr>
      <t>.</t>
    </r>
  </si>
  <si>
    <r>
      <t xml:space="preserve">Der Verantwortliche </t>
    </r>
    <r>
      <rPr>
        <b/>
        <sz val="11"/>
        <color theme="1"/>
        <rFont val="Calibri"/>
        <family val="2"/>
        <scheme val="minor"/>
      </rPr>
      <t>MUSS</t>
    </r>
    <r>
      <rPr>
        <sz val="11"/>
        <color theme="1"/>
        <rFont val="Calibri"/>
        <family val="2"/>
        <scheme val="minor"/>
      </rPr>
      <t xml:space="preserve"> den Schutzbedarf der zu verarbeitenden Daten festlegen. Die Festlegung </t>
    </r>
    <r>
      <rPr>
        <b/>
        <sz val="11"/>
        <color theme="1"/>
        <rFont val="Calibri"/>
        <family val="2"/>
        <scheme val="minor"/>
      </rPr>
      <t>MUSS</t>
    </r>
    <r>
      <rPr>
        <sz val="11"/>
        <color theme="1"/>
        <rFont val="Calibri"/>
        <family val="2"/>
        <scheme val="minor"/>
      </rPr>
      <t xml:space="preserve"> dokumentiert werden.</t>
    </r>
  </si>
  <si>
    <r>
      <t xml:space="preserve">Falls ein TLS-Server-Zertifikat verwendet wird und dieses Zertifikat als ungültig erkannt wurde, </t>
    </r>
    <r>
      <rPr>
        <b/>
        <sz val="11"/>
        <color theme="1"/>
        <rFont val="Calibri"/>
        <family val="2"/>
        <scheme val="minor"/>
      </rPr>
      <t>MUSS</t>
    </r>
    <r>
      <rPr>
        <sz val="11"/>
        <color theme="1"/>
        <rFont val="Calibri"/>
        <family val="2"/>
        <scheme val="minor"/>
      </rPr>
      <t xml:space="preserve"> die Verbindung unterbrochen werden.</t>
    </r>
  </si>
  <si>
    <t>Biometrie</t>
  </si>
  <si>
    <t>Kopie</t>
  </si>
  <si>
    <t>Profiling</t>
  </si>
  <si>
    <t>Information</t>
  </si>
  <si>
    <t>Sperrung</t>
  </si>
  <si>
    <t>Integrität</t>
  </si>
  <si>
    <t>Pseudonymisierung</t>
  </si>
  <si>
    <t>Verschlüsselung</t>
  </si>
  <si>
    <t>Vertraulichkeit</t>
  </si>
  <si>
    <t>Zweckänderung</t>
  </si>
  <si>
    <t>Drittanbieter-Software</t>
  </si>
  <si>
    <t>Wiederherstellbarkeit</t>
  </si>
  <si>
    <t>Protokollierung</t>
  </si>
  <si>
    <t>Verpflichtung</t>
  </si>
  <si>
    <t>Korrektur</t>
  </si>
  <si>
    <t>Art. 28 DS-GVO: Verarbeitung im Auftrag</t>
  </si>
  <si>
    <t>Art. 15 DS-GVO Auskunftsrecht</t>
  </si>
  <si>
    <t>Auftragsvergabe</t>
  </si>
  <si>
    <t>Unterauftragnehmer</t>
  </si>
  <si>
    <t>Vertragsgestaltung</t>
  </si>
  <si>
    <t>Art. 5 Abs. 1 lit f, Art. 32 Abs. 1 lit. b DS-GVO: Vertraulichkeit</t>
  </si>
  <si>
    <t>Art. 5 Abs. 1 lit. c DS-GVO: Datenminimierung</t>
  </si>
  <si>
    <t>Kontaktaufnahme</t>
  </si>
  <si>
    <t>Benennung</t>
  </si>
  <si>
    <t>Art. 13, 14 DS-GVO: Informationspflicht</t>
  </si>
  <si>
    <t>Art. 38 Abs. 4 DS-GVO: Datenschutzbeauftragter</t>
  </si>
  <si>
    <t>Art. 38 Abs. 6 DS-GVO: Datenschutzbeauftragter</t>
  </si>
  <si>
    <t>Art. 35 Abs. 2 DS-GVO: Datenschutzbeauftragter</t>
  </si>
  <si>
    <t>Art. 12 DS-GVO: Transparenzpflicht</t>
  </si>
  <si>
    <t>Art. 12 Abs. 1 DS-GVO: Transparenzpflicht</t>
  </si>
  <si>
    <t>Art. 5 Abs. 1 lit. a DS-GVO: Rechtmäßigkeit</t>
  </si>
  <si>
    <t>Datenweitergabe</t>
  </si>
  <si>
    <t>Art. 32 Abs. 1 lit. b DS-GVO: Vertraulichkeit, Integrität, Verfügbarkeit und Belastbarkeit</t>
  </si>
  <si>
    <t>Resilience</t>
  </si>
  <si>
    <t>Kap. V DS-GVO: Drittland-Übermittlung</t>
  </si>
  <si>
    <t>Standarddatenschutzklauseln</t>
  </si>
  <si>
    <t>Datenschutz-Aufsichtsbehörden</t>
  </si>
  <si>
    <t>Art. 7, Art. 9 Abs. 2 lit. a DS-GVO: Einwilligung</t>
  </si>
  <si>
    <t>Art. 7 Abs. 3 DS-GVO: Einwilligung</t>
  </si>
  <si>
    <t>Art. 35 DS-GVO: Datenschutz-Folgenabschätzung</t>
  </si>
  <si>
    <t>Informiertheit</t>
  </si>
  <si>
    <t>Art. 4 Ziff. 11, Art. 9 Abs. 2 lit. a DS-GVO: Einwilligung</t>
  </si>
  <si>
    <t>Art. 7 DS-GVO: Einwilligung</t>
  </si>
  <si>
    <t>Art. 26: Gemeinsam Verantwortliche</t>
  </si>
  <si>
    <t>Speicherdauer</t>
  </si>
  <si>
    <t>Verarbeitungszweck</t>
  </si>
  <si>
    <t>Art. 5 Abs. 2 DS-GVO: Rechenschaftspflicht</t>
  </si>
  <si>
    <t>Schutzbedarfsfeststellung</t>
  </si>
  <si>
    <t>Art. 32 Abs. 2 DS-GVO: Beurteilung Schutzniveau</t>
  </si>
  <si>
    <t>Art. 32 Abs. 3 DS-GVO: Nachweis Erfüllung Anforderungen</t>
  </si>
  <si>
    <t xml:space="preserve">Art. 32 Abs. 1 lit. a DS-GVO: Verschlüsselung </t>
  </si>
  <si>
    <t>Datenübertragung</t>
  </si>
  <si>
    <t>Elektronische Signatur</t>
  </si>
  <si>
    <t>Zertifikatsprüfung</t>
  </si>
  <si>
    <t>Thematische Zuordnung</t>
  </si>
  <si>
    <t>Art. 32 Abs. 1 lit. b DS-GVO: Vertraulichkeit</t>
  </si>
  <si>
    <t>Art. 19 DS-GVO: Mitteilungspflicht gegenüber Empfängern</t>
  </si>
  <si>
    <t>Informationspflicht</t>
  </si>
  <si>
    <t>Art. 5 Abs. 1 lit. e DS-GVO: Speicherbegrenzung</t>
  </si>
  <si>
    <t>Art. 5 Abs. 1 lit. e, Art. 17 DS-GVO: Löschpflicht</t>
  </si>
  <si>
    <t>Anonymisierung</t>
  </si>
  <si>
    <t>Art. 17 DS-GVO: Löschpflicht</t>
  </si>
  <si>
    <t>Art. 34 DS-GVO: Meldepflicht Datenpanne</t>
  </si>
  <si>
    <t>Art. 32 Abs. 1 lit. b DS-GVO: Integrität</t>
  </si>
  <si>
    <t>Art. 25 DS-GVO: Privacy by Design/Default</t>
  </si>
  <si>
    <t>Beachtung Grundsätze bei der Verarbeitung</t>
  </si>
  <si>
    <t>Betroffenenrechte</t>
  </si>
  <si>
    <t>Beibehaltung ind. Einstellungen</t>
  </si>
  <si>
    <t>Security Development Lifecycle</t>
  </si>
  <si>
    <t>Art. 25 Abs. 2 DS-GVO: Privacy by Design/Default</t>
  </si>
  <si>
    <t>Art. 25 Abs. 1 DS-GVO: Privacy by Design/Default</t>
  </si>
  <si>
    <t>Technische und organisatorische Maßnahmen müssen allen Anforderungen der DS-GVO genügen</t>
  </si>
  <si>
    <t>Datenschutzfreundliche Voreinstellungen</t>
  </si>
  <si>
    <t>Art. 22 DS-GVO: Automatisierte Entscheidungsfindung, Profiling</t>
  </si>
  <si>
    <t>Art. 22 Abs. 2 lit. c, Art. 9 Abs. 2 lit. a DS-GVO: Automatisierte Entscheidungsfindung, Profiling</t>
  </si>
  <si>
    <t>Auskunft betroffene Person</t>
  </si>
  <si>
    <t>Art. 32 Abs. 1 lit. d DS-GVO: Auditierung</t>
  </si>
  <si>
    <t>Art. 32 Abs. 1 lit. a DS-GVO: Pseudonymisierung</t>
  </si>
  <si>
    <t>Technische und organisatorische Maßnahmen</t>
  </si>
  <si>
    <t>Erlaubnistatbestand zur verarbeitung</t>
  </si>
  <si>
    <t>Kein Machtungleichgewicht</t>
  </si>
  <si>
    <t>Zweckkontrolle</t>
  </si>
  <si>
    <t>Art. 16 DS-GVO: Berichtigung</t>
  </si>
  <si>
    <t>Art. 5 Abs. 1 lit. d DS-GVO: Richtigkeit</t>
  </si>
  <si>
    <t>Art. 18 DS-GVO: Sperrung</t>
  </si>
  <si>
    <t>Art. 18 Abs. 3 DS-GVO: Sperrung</t>
  </si>
  <si>
    <t>Art. 5 Abs. 1 lit. b DS-GVO: Zweckbindung</t>
  </si>
  <si>
    <t>Art. 28 Abs. 3 lit. b DS-GVO: Verpflichtung</t>
  </si>
  <si>
    <t>Art. 5 Abs. 1 lit. f DS-GVO: Vertraulichkeit</t>
  </si>
  <si>
    <t>Schlüsselerzeugung</t>
  </si>
  <si>
    <t>Verschlüsselungskonzept</t>
  </si>
  <si>
    <t>Standardbibliotheken</t>
  </si>
  <si>
    <t>Schlüssel</t>
  </si>
  <si>
    <t>Schutzniveau</t>
  </si>
  <si>
    <t>Speicherung Schlüssel</t>
  </si>
  <si>
    <t>Externe Datenspeicherung</t>
  </si>
  <si>
    <t>Rechte- und Rollenkonzept</t>
  </si>
  <si>
    <t>Art. 32 Abs. 1 lit. b DS-GVO: Verfügbarkeit, Belastbarkeit</t>
  </si>
  <si>
    <t>Anforderung erfüllt</t>
  </si>
  <si>
    <t>ja</t>
  </si>
  <si>
    <t>nein</t>
  </si>
  <si>
    <t>Anforderung erfüllt
(ja/nein auswählen)</t>
  </si>
  <si>
    <r>
      <t xml:space="preserve">Werden Betriebssystemfunktionen oder Funktionen, die von anderen Apps bereitgestellt werden, von der App zur Verarbeitung von Daten genutzt, so </t>
    </r>
    <r>
      <rPr>
        <b/>
        <sz val="11"/>
        <color theme="1"/>
        <rFont val="Calibri"/>
        <family val="2"/>
        <scheme val="minor"/>
      </rPr>
      <t>MUSS</t>
    </r>
    <r>
      <rPr>
        <sz val="11"/>
        <color theme="1"/>
        <rFont val="Calibri"/>
        <family val="2"/>
        <scheme val="minor"/>
      </rPr>
      <t xml:space="preserve"> diese Nutzung in den Datenschutzhinweisen beschrieben werden. Der Nutzer </t>
    </r>
    <r>
      <rPr>
        <b/>
        <sz val="11"/>
        <color theme="1"/>
        <rFont val="Calibri"/>
        <family val="2"/>
        <scheme val="minor"/>
      </rPr>
      <t>MUSS</t>
    </r>
    <r>
      <rPr>
        <sz val="11"/>
        <color theme="1"/>
        <rFont val="Calibri"/>
        <family val="2"/>
        <scheme val="minor"/>
      </rPr>
      <t xml:space="preserve"> vor oder spätestens bei der ersten Nutzung der Funktion darauf hingewiesen werden.</t>
    </r>
  </si>
  <si>
    <r>
      <t xml:space="preserve">Ist die Angabe eines Datums bzgl. der Speicherdauer nicht möglich, so </t>
    </r>
    <r>
      <rPr>
        <b/>
        <sz val="11"/>
        <color theme="1"/>
        <rFont val="Calibri"/>
        <family val="2"/>
        <scheme val="minor"/>
      </rPr>
      <t>MÜSSEN</t>
    </r>
    <r>
      <rPr>
        <sz val="11"/>
        <color theme="1"/>
        <rFont val="Calibri"/>
        <family val="2"/>
        <scheme val="minor"/>
      </rPr>
      <t xml:space="preserve"> die Kriterien für die Festlegung dieser Dauer dem Benutzer in einer verständlichen Form mitgeteilt werden.</t>
    </r>
  </si>
  <si>
    <r>
      <t xml:space="preserve">Die App </t>
    </r>
    <r>
      <rPr>
        <b/>
        <sz val="11"/>
        <color theme="1"/>
        <rFont val="Calibri"/>
        <family val="2"/>
        <scheme val="minor"/>
      </rPr>
      <t>MUSS</t>
    </r>
    <r>
      <rPr>
        <sz val="11"/>
        <color theme="1"/>
        <rFont val="Calibri"/>
        <family val="2"/>
        <scheme val="minor"/>
      </rPr>
      <t xml:space="preserve"> dem Nutzer eine Möglichkeit bieten, sich über in der Vergangenheit liegende erfolgreiche durchgeführte und erfolglos versuchte Anmeldevorgänge zu informieren. Die Zeitspanne, über den derartige Anmeldevorgänge angezeigt werden, </t>
    </r>
    <r>
      <rPr>
        <b/>
        <sz val="11"/>
        <color theme="1"/>
        <rFont val="Calibri"/>
        <family val="2"/>
        <scheme val="minor"/>
      </rPr>
      <t>SOLLTE</t>
    </r>
    <r>
      <rPr>
        <sz val="11"/>
        <color theme="1"/>
        <rFont val="Calibri"/>
        <family val="2"/>
        <scheme val="minor"/>
      </rPr>
      <t xml:space="preserve"> vom Nutzer konfigurierbar sein.</t>
    </r>
  </si>
  <si>
    <t>Einzelfallentscheidung</t>
  </si>
  <si>
    <r>
      <t xml:space="preserve">Der Auftragnehmer </t>
    </r>
    <r>
      <rPr>
        <b/>
        <sz val="11"/>
        <color theme="1"/>
        <rFont val="Calibri"/>
        <family val="2"/>
        <scheme val="minor"/>
      </rPr>
      <t>MUSS</t>
    </r>
    <r>
      <rPr>
        <sz val="11"/>
        <color theme="1"/>
        <rFont val="Calibri"/>
        <family val="2"/>
        <scheme val="minor"/>
      </rPr>
      <t xml:space="preserve"> die Auftragsausführung dergestalt dokumentieren, dass der Auftraggeber die ordnungsgemäße Durchführung eines Auftrags kontrollieren kann. Der Auftraggeber </t>
    </r>
    <r>
      <rPr>
        <b/>
        <sz val="11"/>
        <color theme="1"/>
        <rFont val="Calibri"/>
        <family val="2"/>
        <scheme val="minor"/>
      </rPr>
      <t>MUSS</t>
    </r>
    <r>
      <rPr>
        <sz val="11"/>
        <color theme="1"/>
        <rFont val="Calibri"/>
        <family val="2"/>
        <scheme val="minor"/>
      </rPr>
      <t xml:space="preserve"> den Auftragnehmer vertraglich hierzu verpflichten und die Umsetzung regelmäßig kontrollieren.</t>
    </r>
  </si>
  <si>
    <r>
      <t xml:space="preserve">Der Auftragsverarbeiter </t>
    </r>
    <r>
      <rPr>
        <b/>
        <sz val="11"/>
        <color theme="1"/>
        <rFont val="Calibri"/>
        <family val="2"/>
        <scheme val="minor"/>
      </rPr>
      <t>MUSS</t>
    </r>
    <r>
      <rPr>
        <sz val="11"/>
        <color theme="1"/>
        <rFont val="Calibri"/>
        <family val="2"/>
        <scheme val="minor"/>
      </rPr>
      <t xml:space="preserve"> gewährleisten, dass alle von ihm beauftragten Unterauftragnehmer bzgl. der durch sie erfolgenden Verarbeitung personenbezogener Daten an dieselben vertraglichen Pflichten gebunden werden, denen er selbst unterliegt. Der Auftraggeber </t>
    </r>
    <r>
      <rPr>
        <b/>
        <sz val="11"/>
        <color theme="1"/>
        <rFont val="Calibri"/>
        <family val="2"/>
        <scheme val="minor"/>
      </rPr>
      <t>MUSS</t>
    </r>
    <r>
      <rPr>
        <sz val="11"/>
        <color theme="1"/>
        <rFont val="Calibri"/>
        <family val="2"/>
        <scheme val="minor"/>
      </rPr>
      <t xml:space="preserve"> den Auftragsverarbeiter zu einem entsprechenden Vorgehen vertraglich hierzu verpflichten.</t>
    </r>
  </si>
  <si>
    <r>
      <t xml:space="preserve">Alle vom Auftragsverarbeiter eingesetzten Personen, die auftragsgemäß auf personenbezogene Daten des Verantwortlichen zugreifen können, </t>
    </r>
    <r>
      <rPr>
        <b/>
        <sz val="11"/>
        <color theme="1"/>
        <rFont val="Calibri"/>
        <family val="2"/>
        <scheme val="minor"/>
      </rPr>
      <t>MÜSSEN</t>
    </r>
    <r>
      <rPr>
        <sz val="11"/>
        <color theme="1"/>
        <rFont val="Calibri"/>
        <family val="2"/>
        <scheme val="minor"/>
      </rPr>
      <t xml:space="preserve"> von Auftragsverarbeiter auf das Datengeheimnis verpflichtet und über ihre Datenschutzpflichten belehrt werden. Der Auftraggeber </t>
    </r>
    <r>
      <rPr>
        <b/>
        <sz val="11"/>
        <color theme="1"/>
        <rFont val="Calibri"/>
        <family val="2"/>
        <scheme val="minor"/>
      </rPr>
      <t>MUSS</t>
    </r>
    <r>
      <rPr>
        <sz val="11"/>
        <color theme="1"/>
        <rFont val="Calibri"/>
        <family val="2"/>
        <scheme val="minor"/>
      </rPr>
      <t xml:space="preserve"> den Auftragsverarbeiter zu einem entsprechenden Vorgehen vertraglich hierzu verpflichten.</t>
    </r>
  </si>
  <si>
    <r>
      <t xml:space="preserve">Personenbezogene Dienstleistungen innerhalb einer App </t>
    </r>
    <r>
      <rPr>
        <b/>
        <sz val="11"/>
        <color theme="1"/>
        <rFont val="Calibri"/>
        <family val="2"/>
        <scheme val="minor"/>
      </rPr>
      <t>SOLLTEN</t>
    </r>
    <r>
      <rPr>
        <sz val="11"/>
        <color theme="1"/>
        <rFont val="Calibri"/>
        <family val="2"/>
        <scheme val="minor"/>
      </rPr>
      <t xml:space="preserve"> unter Verwendung von Pseudonymen (d. h. ohne Verwendung von Klarnamen oder anderen einer Person direkt zuordenbaren Informationen) nutzbar sein.</t>
    </r>
  </si>
  <si>
    <r>
      <t xml:space="preserve">Kommunikations-Protokolle ohne Verschlüsselung </t>
    </r>
    <r>
      <rPr>
        <b/>
        <sz val="11"/>
        <color theme="1"/>
        <rFont val="Calibri"/>
        <family val="2"/>
        <scheme val="minor"/>
      </rPr>
      <t>DÜRFEN NICHT</t>
    </r>
    <r>
      <rPr>
        <sz val="11"/>
        <color theme="1"/>
        <rFont val="Calibri"/>
        <family val="2"/>
        <scheme val="minor"/>
      </rPr>
      <t xml:space="preserve"> eingesetzt werden, wenn kein zwingendes Erfordernis für den Einsatz besteht. Bei Einsatz eines unverschlüsselten Protokolls </t>
    </r>
    <r>
      <rPr>
        <b/>
        <sz val="11"/>
        <color theme="1"/>
        <rFont val="Calibri"/>
        <family val="2"/>
        <scheme val="minor"/>
      </rPr>
      <t>MUSS</t>
    </r>
    <r>
      <rPr>
        <sz val="11"/>
        <color theme="1"/>
        <rFont val="Calibri"/>
        <family val="2"/>
        <scheme val="minor"/>
      </rPr>
      <t xml:space="preserve"> die Begründung, warum keine verschlüsselte Kommunikation möglich ist, dokumentiert werden.</t>
    </r>
  </si>
  <si>
    <r>
      <t xml:space="preserve">Die Deinstallation einer App </t>
    </r>
    <r>
      <rPr>
        <b/>
        <sz val="11"/>
        <color theme="1"/>
        <rFont val="Calibri"/>
        <family val="2"/>
        <scheme val="minor"/>
      </rPr>
      <t>MUSS</t>
    </r>
    <r>
      <rPr>
        <sz val="11"/>
        <color theme="1"/>
        <rFont val="Calibri"/>
        <family val="2"/>
        <scheme val="minor"/>
      </rPr>
      <t xml:space="preserve"> so gestaltet sein, dass vertrauliche Nutzerdaten und zugehörige anwendungsspezifische Informationen aus der Laufzeitumgebung, vom Endgerät, aus Sicherheitsmodulen und von anderen Speichermedien gelöscht werden.</t>
    </r>
  </si>
  <si>
    <r>
      <t xml:space="preserve">In dem Pseudonymisierungskonzept </t>
    </r>
    <r>
      <rPr>
        <b/>
        <sz val="11"/>
        <color theme="1"/>
        <rFont val="Calibri"/>
        <family val="2"/>
        <scheme val="minor"/>
      </rPr>
      <t>MUSS</t>
    </r>
    <r>
      <rPr>
        <sz val="11"/>
        <color theme="1"/>
        <rFont val="Calibri"/>
        <family val="2"/>
        <scheme val="minor"/>
      </rPr>
      <t xml:space="preserve"> beschrieben werden, in welchen Abständen die eingesetzten Methoden der Pseudonymisierung auf ihre Sicherheit geprüft werden. Das Ergebnis der Prüfung, d. h. die Wahrscheinlichkeit der De-Pseudonymisierung, </t>
    </r>
    <r>
      <rPr>
        <b/>
        <sz val="11"/>
        <color theme="1"/>
        <rFont val="Calibri"/>
        <family val="2"/>
        <scheme val="minor"/>
      </rPr>
      <t>MUSS</t>
    </r>
    <r>
      <rPr>
        <sz val="11"/>
        <color theme="1"/>
        <rFont val="Calibri"/>
        <family val="2"/>
        <scheme val="minor"/>
      </rPr>
      <t xml:space="preserve"> in einer Verfahrensbeschreibung festgehalten und Aufsichtsbehörden auf Nachfrage zur Verfügung gestellt werden.</t>
    </r>
  </si>
  <si>
    <r>
      <t xml:space="preserve">Die Prüfung, ob eine Datenschutz-Folgenabschätzung erforderlich ist oder nicht, </t>
    </r>
    <r>
      <rPr>
        <b/>
        <sz val="11"/>
        <color theme="1"/>
        <rFont val="Calibri"/>
        <family val="2"/>
        <scheme val="minor"/>
      </rPr>
      <t>MUSS</t>
    </r>
    <r>
      <rPr>
        <sz val="11"/>
        <color theme="1"/>
        <rFont val="Calibri"/>
        <family val="2"/>
        <scheme val="minor"/>
      </rPr>
      <t xml:space="preserve"> insbesondere die Vorgaben der Datenschutz-Aufsichtsbehörden berücksichtigen.</t>
    </r>
  </si>
  <si>
    <r>
      <t xml:space="preserve">Ist die Rechtmäßigkeit einer Übermittlung nicht eindeutig sichergestellt, </t>
    </r>
    <r>
      <rPr>
        <b/>
        <sz val="11"/>
        <color theme="1"/>
        <rFont val="Calibri"/>
        <family val="2"/>
        <scheme val="minor"/>
      </rPr>
      <t>MUSS</t>
    </r>
    <r>
      <rPr>
        <sz val="11"/>
        <color theme="1"/>
        <rFont val="Calibri"/>
        <family val="2"/>
        <scheme val="minor"/>
      </rPr>
      <t xml:space="preserve"> die Übermittlung verhindert werden.</t>
    </r>
  </si>
  <si>
    <r>
      <t xml:space="preserve">Im Verschlüsselungskonzept </t>
    </r>
    <r>
      <rPr>
        <b/>
        <sz val="11"/>
        <color theme="1"/>
        <rFont val="Calibri"/>
        <family val="2"/>
        <scheme val="minor"/>
      </rPr>
      <t>MUSS</t>
    </r>
    <r>
      <rPr>
        <sz val="11"/>
        <color theme="1"/>
        <rFont val="Calibri"/>
        <family val="2"/>
        <scheme val="minor"/>
      </rPr>
      <t xml:space="preserve"> beschrieben werden, in welchen Abständen die eingesetzten Methoden der Verschlüsselung auf ihre Sicherheit geprüft werden. Das Ergebnis der Prüfung, d. h. die Wahrscheinlichkeit der Entschlüsselung der Daten, </t>
    </r>
    <r>
      <rPr>
        <b/>
        <sz val="11"/>
        <color theme="1"/>
        <rFont val="Calibri"/>
        <family val="2"/>
        <scheme val="minor"/>
      </rPr>
      <t>MUSS</t>
    </r>
    <r>
      <rPr>
        <sz val="11"/>
        <color theme="1"/>
        <rFont val="Calibri"/>
        <family val="2"/>
        <scheme val="minor"/>
      </rPr>
      <t xml:space="preserve"> in einer Verfahrensbeschreibung festgehalten und Aufsichtsbehörden auf Nachfrage zur Verfügung gestellt werden.</t>
    </r>
  </si>
  <si>
    <r>
      <t xml:space="preserve">Um die Sparsamkeit der Datenerhebung bzw.- verarbeitung durch Aufsichtsbehörden, betroffene Personen oder andere überprüfen zu können, </t>
    </r>
    <r>
      <rPr>
        <b/>
        <sz val="11"/>
        <color theme="1"/>
        <rFont val="Calibri"/>
        <family val="2"/>
        <scheme val="minor"/>
      </rPr>
      <t>MUSS</t>
    </r>
    <r>
      <rPr>
        <sz val="11"/>
        <color theme="1"/>
        <rFont val="Calibri"/>
        <family val="2"/>
        <scheme val="minor"/>
      </rPr>
      <t xml:space="preserve"> der Verwendungszweck jedes Datums bzw. jeder Datenkategorie beschrieben sein.</t>
    </r>
  </si>
  <si>
    <r>
      <t xml:space="preserve">Eine Einwilligung </t>
    </r>
    <r>
      <rPr>
        <b/>
        <sz val="11"/>
        <color theme="1"/>
        <rFont val="Calibri"/>
        <family val="2"/>
        <scheme val="minor"/>
      </rPr>
      <t>MUSS</t>
    </r>
    <r>
      <rPr>
        <sz val="11"/>
        <color theme="1"/>
        <rFont val="Calibri"/>
        <family val="2"/>
        <scheme val="minor"/>
      </rPr>
      <t xml:space="preserve"> für den Betroffenen jederzeit mit Wirkung für die Zukunft temporär oder permanent widerrufbar sein.</t>
    </r>
  </si>
  <si>
    <r>
      <t xml:space="preserve">Die Verarbeitung von Unique Identifier, die einen Nutzer App-übergreifend identifizieren (z. B. in App 1 - Nutzer = abcd und in App 2 - Nutzer = abcd), </t>
    </r>
    <r>
      <rPr>
        <b/>
        <sz val="11"/>
        <color theme="1"/>
        <rFont val="Calibri"/>
        <family val="2"/>
        <scheme val="minor"/>
      </rPr>
      <t>MUSS</t>
    </r>
    <r>
      <rPr>
        <sz val="11"/>
        <color theme="1"/>
        <rFont val="Calibri"/>
        <family val="2"/>
        <scheme val="minor"/>
      </rPr>
      <t xml:space="preserve"> mit ausdrücklicher Einwilligung (Opt-In) erfolgen. Die Verarbeitung </t>
    </r>
    <r>
      <rPr>
        <b/>
        <sz val="11"/>
        <color theme="1"/>
        <rFont val="Calibri"/>
        <family val="2"/>
        <scheme val="minor"/>
      </rPr>
      <t>MUSS</t>
    </r>
    <r>
      <rPr>
        <sz val="11"/>
        <color theme="1"/>
        <rFont val="Calibri"/>
        <family val="2"/>
        <scheme val="minor"/>
      </rPr>
      <t xml:space="preserve"> in den Datenschutzhinweisen erläutert werden.</t>
    </r>
  </si>
  <si>
    <t>Art. 7, Art. 8 DS-GVO: Einwilligung</t>
  </si>
  <si>
    <t>Kinder, Jugendliche</t>
  </si>
  <si>
    <t>Widerruf</t>
  </si>
  <si>
    <r>
      <t xml:space="preserve">Die App </t>
    </r>
    <r>
      <rPr>
        <b/>
        <sz val="11"/>
        <color theme="1"/>
        <rFont val="Calibri"/>
        <family val="2"/>
        <scheme val="minor"/>
      </rPr>
      <t>MUSS</t>
    </r>
    <r>
      <rPr>
        <sz val="11"/>
        <color theme="1"/>
        <rFont val="Calibri"/>
        <family val="2"/>
        <scheme val="minor"/>
      </rPr>
      <t xml:space="preserve"> der betroffenen Person die Möglichkeit bieten, ihre Daten in einem strukturierten, gängigen und maschinenlesbaren Format zu exportieren.</t>
    </r>
  </si>
  <si>
    <r>
      <t xml:space="preserve">Die App </t>
    </r>
    <r>
      <rPr>
        <b/>
        <sz val="11"/>
        <color theme="1"/>
        <rFont val="Calibri"/>
        <family val="2"/>
        <scheme val="minor"/>
      </rPr>
      <t>SOLLTE</t>
    </r>
    <r>
      <rPr>
        <sz val="11"/>
        <color theme="1"/>
        <rFont val="Calibri"/>
        <family val="2"/>
        <scheme val="minor"/>
      </rPr>
      <t xml:space="preserve"> der betroffenen Person die Möglichkeit bieten, ihre Daten zu einem anderen Anbieter respektive zu einer anderen App oder einer elektronischen Plattform wie beispielsweise einer elektronischen Patientenakte zu übertragen.</t>
    </r>
  </si>
  <si>
    <t>Art. 20 DS-GVO: Datenübertragbarkeit</t>
  </si>
  <si>
    <t>Datenexport</t>
  </si>
  <si>
    <t>Art. 32 Abs. 1 DS-GVO: Risikobehandlung</t>
  </si>
  <si>
    <t>Risikomanagementsystem</t>
  </si>
  <si>
    <r>
      <t xml:space="preserve">Der Verantwortliche </t>
    </r>
    <r>
      <rPr>
        <b/>
        <sz val="11"/>
        <color theme="1"/>
        <rFont val="Calibri"/>
        <family val="2"/>
        <scheme val="minor"/>
      </rPr>
      <t>MUSS</t>
    </r>
    <r>
      <rPr>
        <sz val="11"/>
        <color theme="1"/>
        <rFont val="Calibri"/>
        <family val="2"/>
        <scheme val="minor"/>
      </rPr>
      <t xml:space="preserve"> alle Datenpannen dokumentieren. Dies </t>
    </r>
    <r>
      <rPr>
        <b/>
        <sz val="11"/>
        <color theme="1"/>
        <rFont val="Calibri"/>
        <family val="2"/>
        <scheme val="minor"/>
      </rPr>
      <t>MUSS</t>
    </r>
    <r>
      <rPr>
        <sz val="11"/>
        <color theme="1"/>
        <rFont val="Calibri"/>
        <family val="2"/>
        <scheme val="minor"/>
      </rPr>
      <t xml:space="preserve"> in einem entsprechenden Verzeichnis der Datenpannen erfolgen.</t>
    </r>
  </si>
  <si>
    <t>Art. 33 DS-GVO: Meldepflicht Datenpanne</t>
  </si>
  <si>
    <r>
      <t xml:space="preserve">Es </t>
    </r>
    <r>
      <rPr>
        <b/>
        <sz val="11"/>
        <color theme="1"/>
        <rFont val="Calibri"/>
        <family val="2"/>
        <scheme val="minor"/>
      </rPr>
      <t>MUSS</t>
    </r>
    <r>
      <rPr>
        <sz val="11"/>
        <color theme="1"/>
        <rFont val="Calibri"/>
        <family val="2"/>
        <scheme val="minor"/>
      </rPr>
      <t xml:space="preserve"> ein Prozess zum Umgang mit Datenpannen etabliert sein.</t>
    </r>
  </si>
  <si>
    <r>
      <t xml:space="preserve">Der Prozess zum Umgang mit Datenpannen </t>
    </r>
    <r>
      <rPr>
        <b/>
        <sz val="11"/>
        <color theme="1"/>
        <rFont val="Calibri"/>
        <family val="2"/>
        <scheme val="minor"/>
      </rPr>
      <t>MUSS</t>
    </r>
    <r>
      <rPr>
        <sz val="11"/>
        <color theme="1"/>
        <rFont val="Calibri"/>
        <family val="2"/>
        <scheme val="minor"/>
      </rPr>
      <t xml:space="preserve"> gewährleisten, dass eine Meldung von Verletzungen des Schutzes personenbezogener Daten an die Aufsichtsbehörde erfolgt, soweit dies erforderlich ist.</t>
    </r>
  </si>
  <si>
    <t>Meldung Aufsichtsbehörde</t>
  </si>
  <si>
    <t>Prozessmanagement</t>
  </si>
  <si>
    <t>Art. 30 DS-GVO: Verzeichnis von Verarbeitungstätigkeiten</t>
  </si>
  <si>
    <t>Auftragsverarbeitung</t>
  </si>
  <si>
    <t>Grundlage Anforderung in der DS-GVO</t>
  </si>
  <si>
    <t>Art. 5 Abs. 1 lit. a, Art. 9 DS-GVO: Rechtmäßigkeit</t>
  </si>
  <si>
    <t>Muss</t>
  </si>
  <si>
    <t>Darf nicht</t>
  </si>
  <si>
    <t>Erfüllungsgrad-Kriterium</t>
  </si>
  <si>
    <t>Sollte</t>
  </si>
  <si>
    <t>Kann</t>
  </si>
  <si>
    <t>Allgemeine Hinweise</t>
  </si>
  <si>
    <t>Die eigentlichen Anforderungen sind in der ausführlichen Praxishilfe beschrieben. Diese Tabelle dient ausschließlich der besseren Möglichkeit, die in der Praxishilfe aufgeführten Anforderungen abzuarbeiten, aber natürlich auch als Liste zur Prüfung für auditierende/prüfende Stellen.</t>
  </si>
  <si>
    <t>Hinweise bzgl. Erfüllungsgrad der Anforderungen</t>
  </si>
  <si>
    <t>Im Einzelnen gelten für die Erfüllung der Anforderungen folgende Entsprechungen:</t>
  </si>
  <si>
    <t>MUSS / MÜSSEN</t>
  </si>
  <si>
    <t>SOLL / SOLLTEN</t>
  </si>
  <si>
    <t>KANN /KÖNNEN</t>
  </si>
  <si>
    <t>DARF / DÜRFEN NICHT</t>
  </si>
  <si>
    <t>Die Anwendung muss eine bestimmte Funktion/Eigenschaft aufweisen, außer es wird dargelegt, dass durch ein Nicht-Umsetzen der Anforderung kein Risiko für den Nutzer der Anwendung sowie für den sicheren Betrieb der Anwendung besteht, bzw. eine Umsetzung, aufgrund von technischen Einschränkungen, derzeit nicht möglich ist.</t>
  </si>
  <si>
    <t>Die Anwendung kann eine bestimmte Funktion/Eigenschaft aufweisen, wobei eine Implementierung der Funktion/Eigenschaft vom Hersteller bzw. Betreiber der Anwendung dem Nutzer anzuzeigen ist.</t>
  </si>
  <si>
    <t>Die Anwendung darf die entsprechende Funktion/ Eigenschaft unter keinen Umständen aufweisen.</t>
  </si>
  <si>
    <t>Aufbau des Tabellenblatts "Anforderungsliste"</t>
  </si>
  <si>
    <t>Spalte 3: Hier wird angegeben, welchen Erfüllungsgrad die Anforderung aufweist. (Siehe weiter unten)</t>
  </si>
  <si>
    <t>Spalte 5: Hier wird eine Zuordnung der Anforderung zu einer relevanten Stelle der DS-GVO angegeben. Häufig gibt es noch weitere Stellen in der DS-GVO, die mit der Anforderung in Zusammenhang stehen. Aus Gründen der Übersicht wurde jedoch eine aus Sicht der Autoren relevante Regelung ausgewählt.</t>
  </si>
  <si>
    <t>Spalte 7: Hier wird angegeben, ob die Anforderung erfüllt ist oder nicht. Antwortmöglichkeiten sind "ja" und "nein", denn letztlich wird auch eine nicht zutreffende Anforderung nicht erfüllt, sodass diese beiden Antwortmöglichkeiten ausreichen.</t>
  </si>
  <si>
    <t>Spalte 8: In dieser Spalte wird in aller Kürze dargestellt, wodurch diese Anforderung erfüllt wird. Hier kann auch ein Verweis auf begleitende Dokumente wie z. B. ein IT-Sicherheitskonzept oder ein Protokollierungskonzept erfolgen.</t>
  </si>
  <si>
    <r>
      <t xml:space="preserve">Spalte 9: In dieser Spalte wird in aller Kürze dargestellt, wodurch diese Anforderung </t>
    </r>
    <r>
      <rPr>
        <u/>
        <sz val="11"/>
        <color theme="1"/>
        <rFont val="Calibri"/>
        <family val="2"/>
        <scheme val="minor"/>
      </rPr>
      <t>nicht</t>
    </r>
    <r>
      <rPr>
        <sz val="11"/>
        <color theme="1"/>
        <rFont val="Calibri"/>
        <family val="2"/>
        <scheme val="minor"/>
      </rPr>
      <t xml:space="preserve"> erfüllt wird. Dies kann beispielsweise auch der Fall sein, weil eine Anforderung auf den konkreten Fall nicht zutrifft.</t>
    </r>
  </si>
  <si>
    <t>Spalte 10: In dieser Spalte kann ein Prüfer (z. B. ein Auditor) eintragen, ob die Anforderung aus seiner Sicht erfüllt wurde oder nicht, idealerweise mit Begründung.</t>
  </si>
  <si>
    <t>Bei der Darstellung der Anforderungen werden sog. „Muss-, Soll-, Kann- und Darf-Vorschriften“ verwendet, im Tabellenblatt "Anforderungsliste" kann man auch danach filtern, um z. B. die Erfüllung bestimmter Merkmale zu prüfen.</t>
  </si>
  <si>
    <t>Keine Angabe, ob erfüllt</t>
  </si>
  <si>
    <t>Nicht erfüllt, aber keine Begründung</t>
  </si>
  <si>
    <t>Erfüllt, aber keine Begründung</t>
  </si>
  <si>
    <t>Hilfsspalte_1</t>
  </si>
  <si>
    <t>Hilfsspalte_2</t>
  </si>
  <si>
    <t>Prüfhinweise</t>
  </si>
  <si>
    <t>Passwörter als Hash gespeichert (Anf. 10), aber nicht verschlüsselt?</t>
  </si>
  <si>
    <t>Eingabe Passwort wird verschleiert (Anf. 14), aber Darstellung erfolgt im Klartext?</t>
  </si>
  <si>
    <t>Schutz vor Brute-Force-Attacken ist vorhanden (Anf. 12), aber Maßnahmen gegen Ausprobieren von Passwörtern sind nicht vorhanden?</t>
  </si>
  <si>
    <t>Maßnahmen gegen Ausprobieren von Passwörtern integriert (Anf. 13), aber kein Schutz vor Brute-Force-Attacken vorhanden?</t>
  </si>
  <si>
    <t>Biometrie ist nicht alleiniger Authentifizierungsmechanismus (Anf. 16), aber es wird keine eigene Authentifizierung in der App angeboten?</t>
  </si>
  <si>
    <t>Eine Einwilligung in die Nutzung von biometrischen Authentifizierungsmethoden wurde eingeholt (Anf. 14), aber eine Zustimmung liegt nicht vor?</t>
  </si>
  <si>
    <t>Datenschutzhinweise sind mit maximal zwei Klicks von der Startseite aus erreichbar (Anf. 92), aber sind von der Startseite der App aus nicht aufrufbar bzw. nicht erreichbar?</t>
  </si>
  <si>
    <t>Datenschutzhinweise sind unmittelbar von der Startseite der App aus aufrufbar bzw. erreichbar (Anf. 89), aber nicht mit maximal zwei Klicks von der Startseite aus erreichbar?</t>
  </si>
  <si>
    <t>Datenschutzhinweise enthalten alle in Artikel 13, 14 der Datenschutz-Grundverordnung genannten Informationen (Anf. 85), aber betroffene Personen erhalten nicht alle Informationen, die für die Gewährleistung einer transparenten Verarbeitung erforderlich sind?</t>
  </si>
  <si>
    <t>Betroffene Personen erhalten alle Informationen, die für die Gewährleistung einer transparenten Verarbeitung erforderlich sind (Anf. 41), aber die Datenschutzhinweise enthalten nicht alle in Artikel 13, 14 der Datenschutz-Grundverordnung genannten Informationen?</t>
  </si>
  <si>
    <t>Datenschutzhinweise enthalten alle in Artikel 13, 14 der Datenschutz-Grundverordnung genannten Informationen (Anf. 85), aber betroffenen Personen werden vor der Erteilung einer Einwilligung nicht alle erforderlichen Informationen bereitgestellt?</t>
  </si>
  <si>
    <t>Betroffene Personen erhalten alle Informationen, die für die Gewährleistung einer transparenten Verarbeitung erforderlich sind (Anf. 41), aber betroffenen Personen werden vor der Erteilung einer Einwilligung nicht alle erforderlichen Informationen bereitgestellt?</t>
  </si>
  <si>
    <t>In die Verarbeitung von Unique Identifier des Endgerätes bzw. des Betriebssystems wurde eingewilligt (Anf. 36), aber es liegt keine ausdrückliche Einwilligung vor?</t>
  </si>
  <si>
    <t>Für die Verarbeitung von Unique Identifier des Endgerätes bzw. des Betriebssystems liegt eine ausdrückliche Einwilligung vor (Anf. 37), aber es wurde keine Einwilligung eingeholt?</t>
  </si>
  <si>
    <t>Gespeicherte Daten können korrigiert sowie aktualisiert werden (Anf. 54), aber es existiert keine Möglichkeit, auf Aufforderung des Betroffenen Daten zu seiner Person zu korrigieren?</t>
  </si>
  <si>
    <t>Gespeicherte Daten können korrigiert sowie aktualisiert werden (Anf. 54), aber es existiert keine geeignete Funktion, um erhobene und/oder verarbeitete Daten zu aktualisieren oder zu ergänzen?</t>
  </si>
  <si>
    <t>Es existiert eine geeignete Funktion, um erhobene und/oder verarbeitete Daten zu aktualisieren oder zu ergänzen (Anf. 100), aber gespeicherte Daten können nicht korrigiert bzw. nicht aktualisiert werden?</t>
  </si>
  <si>
    <t>Es existiert eine geeignete Funktion, um erhobene und/oder verarbeitete Daten zu aktualisieren oder zu ergänzen (Anf. 100), aber es existiert keine Möglichkeit, auf Aufforderung des Betroffenen Daten zu seiner Person zu korrigieren?</t>
  </si>
  <si>
    <t>Es existiert eine Möglichkeit, auf Aufforderung des Betroffenen Daten zu seiner Person zu korrigieren (Anf. 99), aber es existiert keine geeignete Funktion, um erhobene und/oder verarbeitete Daten zu aktualisieren oder zu ergänzen?</t>
  </si>
  <si>
    <t>Es existiert eine Möglichkeit, auf Aufforderung des Betroffenen Daten zu seiner Person zu korrigieren (Anf. 99), aber gespeicherte Daten können nicht korrigiert bzw. nicht aktualisiert werden?</t>
  </si>
  <si>
    <t>Daten, deren Speicherfrist abgelaufen ist, werden schnellstmöglich gelöscht (Anf. 58), aber Daten werden nicht unverzüglich gelöscht, wenn der Verwendungszweck entfällt und keine gesetzliche Grundlage zur Speicherung der Daten vorliegt?</t>
  </si>
  <si>
    <t>Daten werden unverzüglich gelöscht, wenn der Verwendungszweck entfällt und keine gesetzliche Grundlage zur Speicherung der Daten vorliegt (Anf. 110), aber Daten, deren Speicherfrist abgelaufen ist, werden nicht schnellstmöglich gelöscht?</t>
  </si>
  <si>
    <t>Für jedes Drittland wird ein eigenes Transfer-Impact-Assessment erstellt (Anf. 205), aber es wird kein Transfer-Impact-Assessment durchgeführt, wenn die Datenverarbeitung in einem Drittland durchgeführt wird oder ein Zugriff auf die Daten aus einem Drittland nicht ausgeschlossen werden kann?</t>
  </si>
  <si>
    <t>Es wird immer ein Transfer-Impact-Assessment durchgeführt, wenn die Datenverarbeitung in einem Drittland durchgeführt wird oder ein Zugriff auf die Daten aus einem Drittland nicht ausgeschlossen werden kann (Anf. 206), aber es wird nicht für jedes Drittland ein eigenes Transfer-Impact-Assessment erstellt?</t>
  </si>
  <si>
    <t>Bei der Rollen- und Rechtevergabe im Berechtigungs- und Rollenkonzept wird das Need-to-know-Prinzip angewendet (Anf. 135), aber die Berechtigungen von Benutzern und Anwendungen werden nicht auf ein für deren Aufgaben notwendiges Minimum reduziert?</t>
  </si>
  <si>
    <t>Die Berechtigungen von Benutzern und Anwendungen werden auf ein für deren Aufgaben notwendiges Minimum reduziert (Anf. 158), aber bei der Rollen- und Rechtevergabe im Berechtigungs- und Rollenkonzept wird das Need-to-know-Prinzip nicht angewendet?</t>
  </si>
  <si>
    <r>
      <t>Eine Kombination von Rollen bzw. Zugriffsrechten für eine Person, welche der Person mehr Rechte auf Datenzugriffe erteilt, als für ihre Aufgabe nötig ist, wird verhindert (Anf. 137), aber es werden keine</t>
    </r>
    <r>
      <rPr>
        <sz val="11"/>
        <color theme="1"/>
        <rFont val="Calibri"/>
        <family val="2"/>
        <scheme val="minor"/>
      </rPr>
      <t xml:space="preserve"> </t>
    </r>
    <r>
      <rPr>
        <sz val="11"/>
        <color rgb="FF000000"/>
        <rFont val="Calibri"/>
        <family val="2"/>
        <scheme val="minor"/>
      </rPr>
      <t>Maßnahmen getroffen, um die Kombination von nicht miteinander vereinbare Funktionsrollen zu verhindern?</t>
    </r>
  </si>
  <si>
    <t>Eine Einwilligung ist für den Betroffenen jederzeit mit Wirkung für die Zukunft temporär oder permanent widerrufbar (Anf. 80), aber erteilte Einwilligungen für die Lokalisierung des Nutzerstandortes können nicht jederzeit temporär oder permanent für die Zukunft widerrufen werden?</t>
  </si>
  <si>
    <t>Für kryptographische Operationen werden nur geprüfte Standardbibliotheken verwendet, aber für die Implementierung von kryptografischen Verfahren werden keine etablierten und dem aktuellen Stand der Technik entsprechende Krypto-Bibliotheken genutzt?</t>
  </si>
  <si>
    <t>Anf. erfüllt</t>
  </si>
  <si>
    <t>Anf. nicht erfüllt</t>
  </si>
  <si>
    <t>Krit. 1</t>
  </si>
  <si>
    <t>Krit. 2</t>
  </si>
  <si>
    <t>Prüfhinweis anwendbar?</t>
  </si>
  <si>
    <t>Prüfhinweise (Text)</t>
  </si>
  <si>
    <t>Hinweise bzgl. Tabellenblatt "Prüfkriterien"</t>
  </si>
  <si>
    <t>Hinweise bzgl. Tabellenblatt "Auffälligkeiten"</t>
  </si>
  <si>
    <t>Spalte 4: Der Text der Anforderung ist in dieser Spalte zu finden.</t>
  </si>
  <si>
    <t>Im Tabellenblatt „Auffälligkeiten“ findet sich eine Übersicht, welche Anforderungen bzgl. des Kriteriums „erfüllt“ bzw. „nicht erfüllt“ bearbeitet wurden, bzw. welche Antworten noch offen sind. Gleichermaßen wird geprüft, ob vorhandener Text zur Darstellung, wie das Kriterium behandelt wurde, vorhanden ist.</t>
  </si>
  <si>
    <t>Spalte 6: Die Spalte ist eine thematische Zuordnung der Anforderung, um eine Sortierung oder Filterung (beispielsweise nach Text „Einwilligung“) in der Tabelle zu ermöglichen.</t>
  </si>
  <si>
    <t>Einige Anforderungen stehen in Beziehung zueinander. Ist eine Anforderung erfüllt, eine andere aber nicht, so bietet sich in diesen Fällen eine Überprüfung an, ob die Angaben zum Erfüllungsgrad der jeweiligen Anforderungen richtig dokumentiert wurden. Das Tabellenblatt „Prüfkriterien“ bietet hier Hinweise, wenn Auffälligkeiten entsprechend den vorgegebenen Kriterien gefunden wurden.</t>
  </si>
  <si>
    <t>In den Spalten A und B des Tabellenblattes „Prüfkriterien“ stehen die zueinander in Beziehung stehenden Anforderungen, in den Spalten H bis K des Tabellenblatts „Hilfstabelle“ wird überprüft, ob die Kriterien zutreffen und welcher Text ggf. angezeigt werden soll.</t>
  </si>
  <si>
    <t>Es wird eine eigene Authentifizierungsmethode angeboten (Anf. 15), aber Biometrie ist alleiniger Authentifizierungsmechanismus?</t>
  </si>
  <si>
    <t>Eine Zustimmung des Nutzers zur Nutzung von biometrischen Authentifizierungsmöglichkeiten liegt vor (Anf. 15), aber eine Einwilligung ist nicht vorhanden?</t>
  </si>
  <si>
    <t>Hinweise bzgl. Tabellenblatt "Hilfstabelle"</t>
  </si>
  <si>
    <t>Zur besseren Einschätzung bzw. auch zur Zuordnung wurde in einer Spalte dargestellt, welche Regelung innerhalb der Datenschutz-Grundverordnung (DS-GVO) von welcher Anforderung insbesondere adressiert wird. Dabei ist zu beachten, dass Anforderungen natürlich immer auch mehrere Stellen innerhalb der DS-GVO betreffen können. So werden beispielsweise Anforderungen zur Einwilligung nicht nur Art. 7 DS-GVO betreffen, sondern auch die in Art. 5 Abs. 1 lit. a DS-GVO enthaltene Rechtmäßigkeit adressieren.</t>
  </si>
  <si>
    <t>Spalte 1: Hier wird die Seitenzahl angegeben, auf welcher die entsprechende Anforderung in der Praxishilfe zu finden ist. Dies kann hilfreich sein, wenn man die Anforderung im Kontext nachlesen möchte.</t>
  </si>
  <si>
    <t>Spalte 2: Hier wird die Nummer der Anforderung aus der Praxishilfe angegeben. Dadurch kann z. B. eine Sortierung innerhalb der Tabelle durchgeführt werden.</t>
  </si>
  <si>
    <t>Die Anforderung ist zwingend, d. h. in jedem Fall einzuhalten.</t>
  </si>
  <si>
    <t>Das Tabellenblatt "Hilfstabelle" enthält Parameter für Auswahlzellen und stellt Auswertungen für andere Tabellenblätter zur Verfügung. Damit nicht aus Versehen unbeabsichtigte Änderungen durchgeführt werden, ist das Tabellenblatt ausgeblendet. Es existiert jedoch kein Passwortschutz, sodass nach einem Einblenden des Tabellenblattes Änderungen und Anpassungen für die eigenen Bedürfnisse vorgenommen werden können.</t>
  </si>
  <si>
    <t>Es werden Maßnahmen getroffen, um die Kombination von nicht miteinander vereinbare Funktionsrollen zu verhindern (Anf. 136), aber eine Kombination von Rollen bzw. Zugriffsrechten für eine Person, welche der Person mehr Rechte auf Datenzugriffe erteilt, als für ihre Aufgabe nötig ist, wird nicht verhindert?</t>
  </si>
  <si>
    <t>Bei Erkennung eines ungültigen TLS-Server-Zertifikat wird die Verbindung unterbrochen (Anf. 24), aber bei Ungültigkeit oder Verbindungs-Timeout zum Revocation- oder OCSP-Server wird der Verbindungsaufbau nicht abgebrochen?</t>
  </si>
  <si>
    <t>Der Widerruf ist mindestens so einfach, wie die Erteilung der Einwilligung (Anf. 81), aber der Widerruf der Einwilligung ist nicht so einfach wie die Erteilung der Einwilligung?</t>
  </si>
  <si>
    <r>
      <t xml:space="preserve">Ist die Nutzung von Standortdaten wie beispielsweise Daten des „Global Positioning System“ (GPS) oder „Location Based Services“ (LBS) für bestimmte Funktionen der App erforderlich, </t>
    </r>
    <r>
      <rPr>
        <b/>
        <sz val="11"/>
        <color theme="1"/>
        <rFont val="Calibri"/>
        <family val="2"/>
        <scheme val="minor"/>
      </rPr>
      <t>MUSS</t>
    </r>
    <r>
      <rPr>
        <sz val="11"/>
        <color theme="1"/>
        <rFont val="Calibri"/>
        <family val="2"/>
        <scheme val="minor"/>
      </rPr>
      <t xml:space="preserve"> der Nutzer der Verarbeitung der Standortdaten durch die App ausdrücklich zustimmen.</t>
    </r>
  </si>
  <si>
    <r>
      <t xml:space="preserve">Falls die App Passwörter zur Authentisierung des jeweiligen Benutzers verwendet, </t>
    </r>
    <r>
      <rPr>
        <b/>
        <sz val="11"/>
        <color theme="1"/>
        <rFont val="Calibri"/>
        <family val="2"/>
        <scheme val="minor"/>
      </rPr>
      <t>MUSS</t>
    </r>
    <r>
      <rPr>
        <sz val="11"/>
        <color theme="1"/>
        <rFont val="Calibri"/>
        <family val="2"/>
        <scheme val="minor"/>
      </rPr>
      <t xml:space="preserve"> die App diese bei der Speicherung schützen, indem ausschließlich Passwort-Hashes gespeichert werden. Das Hashing der Passwörter </t>
    </r>
    <r>
      <rPr>
        <b/>
        <sz val="11"/>
        <color theme="1"/>
        <rFont val="Calibri"/>
        <family val="2"/>
        <scheme val="minor"/>
      </rPr>
      <t>MUSS</t>
    </r>
    <r>
      <rPr>
        <sz val="11"/>
        <color theme="1"/>
        <rFont val="Calibri"/>
        <family val="2"/>
        <scheme val="minor"/>
      </rPr>
      <t>.</t>
    </r>
  </si>
  <si>
    <t>Falls Passwörter als Authentisierungsmerkmal genutzt werden, MUSS die Eingabe von Passwörtern mit Einsatz von Textelementen/-feldern erfolgen, die die eingegebenen Zeichen verschleiern.</t>
  </si>
  <si>
    <r>
      <t xml:space="preserve">Für die Authentisierung an einer App </t>
    </r>
    <r>
      <rPr>
        <b/>
        <sz val="11"/>
        <color theme="1"/>
        <rFont val="Calibri"/>
        <family val="2"/>
        <scheme val="minor"/>
      </rPr>
      <t>KÖNNEN</t>
    </r>
    <r>
      <rPr>
        <sz val="11"/>
        <color theme="1"/>
        <rFont val="Calibri"/>
        <family val="2"/>
        <scheme val="minor"/>
      </rPr>
      <t xml:space="preserve"> biometrische Möglichkeiten des Betriebssystems (z. B. Fingerprint, Gesichtserkennung) mit Zustimmung des jeweiligen Benutzers genutzt werden. Es </t>
    </r>
    <r>
      <rPr>
        <b/>
        <sz val="11"/>
        <color theme="1"/>
        <rFont val="Calibri"/>
        <family val="2"/>
        <scheme val="minor"/>
      </rPr>
      <t>MUSS</t>
    </r>
    <r>
      <rPr>
        <sz val="11"/>
        <color theme="1"/>
        <rFont val="Calibri"/>
        <family val="2"/>
        <scheme val="minor"/>
      </rPr>
      <t xml:space="preserve"> immer auch eine eigene Authentisierung angeboten werden.</t>
    </r>
  </si>
  <si>
    <r>
      <t xml:space="preserve">Links oder Weiterleitungen aus der App auf Webportale von Dritten (externe Seitenanbieter) </t>
    </r>
    <r>
      <rPr>
        <b/>
        <sz val="11"/>
        <color theme="1"/>
        <rFont val="Calibri"/>
        <family val="2"/>
        <scheme val="minor"/>
      </rPr>
      <t>MÜSSEN</t>
    </r>
    <r>
      <rPr>
        <sz val="11"/>
        <color theme="1"/>
        <rFont val="Calibri"/>
        <family val="2"/>
        <scheme val="minor"/>
      </rPr>
      <t xml:space="preserve"> mit einem Abgrenzungshinweis versehen werden. Der Nutzer </t>
    </r>
    <r>
      <rPr>
        <b/>
        <sz val="11"/>
        <color theme="1"/>
        <rFont val="Calibri"/>
        <family val="2"/>
        <scheme val="minor"/>
      </rPr>
      <t>MUSS</t>
    </r>
    <r>
      <rPr>
        <sz val="11"/>
        <color theme="1"/>
        <rFont val="Calibri"/>
        <family val="2"/>
        <scheme val="minor"/>
      </rPr>
      <t xml:space="preserve"> erkennen können, dass ein Link zu einem Dritten führt, oder, dass er an einen Dritten weitergeleitet wird.</t>
    </r>
  </si>
  <si>
    <r>
      <t xml:space="preserve">In die Verarbeitung von Unique Identifier des Endgerätes bzw. des Betriebssystems </t>
    </r>
    <r>
      <rPr>
        <b/>
        <sz val="11"/>
        <color theme="1"/>
        <rFont val="Calibri"/>
        <family val="2"/>
        <scheme val="minor"/>
      </rPr>
      <t>MUSS</t>
    </r>
    <r>
      <rPr>
        <sz val="11"/>
        <color theme="1"/>
        <rFont val="Calibri"/>
        <family val="2"/>
        <scheme val="minor"/>
      </rPr>
      <t xml:space="preserve"> der Nutzer einwilligen (Opt-In), ansonsten dürfen die Daten nicht verarbeitet werden. Die Verarbeitung </t>
    </r>
    <r>
      <rPr>
        <b/>
        <sz val="11"/>
        <color theme="1"/>
        <rFont val="Calibri"/>
        <family val="2"/>
        <scheme val="minor"/>
      </rPr>
      <t>MUSS</t>
    </r>
    <r>
      <rPr>
        <sz val="11"/>
        <color theme="1"/>
        <rFont val="Calibri"/>
        <family val="2"/>
        <scheme val="minor"/>
      </rPr>
      <t xml:space="preserve"> in den Datenschutzhinweisen erläutert werden.</t>
    </r>
  </si>
  <si>
    <r>
      <t xml:space="preserve">Eine Verarbeitung von Daten, die überraschend oder unerwartet für die betroffenen Personen ist, </t>
    </r>
    <r>
      <rPr>
        <b/>
        <sz val="11"/>
        <color theme="1"/>
        <rFont val="Calibri"/>
        <family val="2"/>
        <scheme val="minor"/>
      </rPr>
      <t>DARF</t>
    </r>
    <r>
      <rPr>
        <sz val="11"/>
        <color theme="1"/>
        <rFont val="Calibri"/>
        <family val="2"/>
        <scheme val="minor"/>
      </rPr>
      <t xml:space="preserve"> </t>
    </r>
    <r>
      <rPr>
        <b/>
        <sz val="11"/>
        <color theme="1"/>
        <rFont val="Calibri"/>
        <family val="2"/>
        <scheme val="minor"/>
      </rPr>
      <t>NICHT</t>
    </r>
    <r>
      <rPr>
        <sz val="11"/>
        <color theme="1"/>
        <rFont val="Calibri"/>
        <family val="2"/>
        <scheme val="minor"/>
      </rPr>
      <t xml:space="preserve"> durchgeführt werden.</t>
    </r>
  </si>
  <si>
    <r>
      <t xml:space="preserve">Alle mit der Verarbeitung von dem Berufsgeheimnis unterliegenden Daten tätigen Personen </t>
    </r>
    <r>
      <rPr>
        <b/>
        <sz val="11"/>
        <color theme="1"/>
        <rFont val="Calibri"/>
        <family val="2"/>
        <scheme val="minor"/>
      </rPr>
      <t>MÜSSEN</t>
    </r>
    <r>
      <rPr>
        <sz val="11"/>
        <color theme="1"/>
        <rFont val="Calibri"/>
        <family val="2"/>
        <scheme val="minor"/>
      </rPr>
      <t xml:space="preserve"> vor Verarbeitungsbeginn dazu verpflichtet worden sein, die ihnen bei der Ausübung oder bei Gelegenheit ihrer Tätigkeit bekannt gewordenen Berufsgeheimnisse nicht unbefugt zu offenbaren. Weiterhin </t>
    </r>
    <r>
      <rPr>
        <b/>
        <sz val="11"/>
        <color theme="1"/>
        <rFont val="Calibri"/>
        <family val="2"/>
        <scheme val="minor"/>
      </rPr>
      <t>MÜSSEN</t>
    </r>
    <r>
      <rPr>
        <sz val="11"/>
        <color theme="1"/>
        <rFont val="Calibri"/>
        <family val="2"/>
        <scheme val="minor"/>
      </rPr>
      <t xml:space="preserve"> sie über die mögliche Strafbarkeit nach § 203 Abs. 4 StGB belehrt worden sein.</t>
    </r>
  </si>
  <si>
    <r>
      <t xml:space="preserve">Die Systemzeit </t>
    </r>
    <r>
      <rPr>
        <b/>
        <sz val="11"/>
        <color theme="1"/>
        <rFont val="Calibri"/>
        <family val="2"/>
        <scheme val="minor"/>
      </rPr>
      <t>MUSS</t>
    </r>
    <r>
      <rPr>
        <sz val="11"/>
        <color theme="1"/>
        <rFont val="Calibri"/>
        <family val="2"/>
        <scheme val="minor"/>
      </rPr>
      <t xml:space="preserve"> regelmäßig mit einer zuverlässigen externen Zeitnormale-Quelle auf Basis der UTC synchronisiert werden.</t>
    </r>
  </si>
  <si>
    <r>
      <t xml:space="preserve">Die Aufbewahrungsdauer für Protokolldaten </t>
    </r>
    <r>
      <rPr>
        <b/>
        <sz val="11"/>
        <color theme="1"/>
        <rFont val="Calibri"/>
        <family val="2"/>
        <scheme val="minor"/>
      </rPr>
      <t>MUSS</t>
    </r>
    <r>
      <rPr>
        <sz val="11"/>
        <color theme="1"/>
        <rFont val="Calibri"/>
        <family val="2"/>
        <scheme val="minor"/>
      </rPr>
      <t xml:space="preserve"> schriftlich festgelegt werden.</t>
    </r>
  </si>
  <si>
    <r>
      <t xml:space="preserve">Ist eine Nutzung der App für nicht einwilligungsfähige Kinder und/oder Jugendliche (i. d. R, also jünger als 16 Jahre) nicht ausgeschlossen, </t>
    </r>
    <r>
      <rPr>
        <b/>
        <sz val="11"/>
        <color theme="1"/>
        <rFont val="Calibri"/>
        <family val="2"/>
        <scheme val="minor"/>
      </rPr>
      <t>MUSS</t>
    </r>
    <r>
      <rPr>
        <sz val="11"/>
        <color theme="1"/>
        <rFont val="Calibri"/>
        <family val="2"/>
        <scheme val="minor"/>
      </rPr>
      <t xml:space="preserve"> für diese eine Nutzung nur mit Einwilligung der jeweiligen Erziehungsberechtigten möglich sein.</t>
    </r>
  </si>
  <si>
    <r>
      <t xml:space="preserve">Die Aufklärung vor Abgabe einer Einwilligung </t>
    </r>
    <r>
      <rPr>
        <b/>
        <sz val="11"/>
        <color theme="1"/>
        <rFont val="Calibri"/>
        <family val="2"/>
        <scheme val="minor"/>
      </rPr>
      <t>MUSS</t>
    </r>
    <r>
      <rPr>
        <sz val="11"/>
        <color theme="1"/>
        <rFont val="Calibri"/>
        <family val="2"/>
        <scheme val="minor"/>
      </rPr>
      <t xml:space="preserve"> die Möglichkeit eines jederzeitigen Widerrufs der Einwilligung beinhalten und </t>
    </r>
    <r>
      <rPr>
        <b/>
        <sz val="11"/>
        <color theme="1"/>
        <rFont val="Calibri"/>
        <family val="2"/>
        <scheme val="minor"/>
      </rPr>
      <t>MUSS</t>
    </r>
    <r>
      <rPr>
        <sz val="11"/>
        <color theme="1"/>
        <rFont val="Calibri"/>
        <family val="2"/>
        <scheme val="minor"/>
      </rPr>
      <t xml:space="preserve"> ebenfalls auf die möglichen Folgen eines Widerrufs hinweisen.</t>
    </r>
  </si>
  <si>
    <r>
      <rPr>
        <sz val="7"/>
        <color theme="1"/>
        <rFont val="Times New Roman"/>
        <family val="1"/>
      </rPr>
      <t xml:space="preserve"> </t>
    </r>
    <r>
      <rPr>
        <sz val="11"/>
        <color theme="1"/>
        <rFont val="Calibri"/>
        <family val="2"/>
        <scheme val="minor"/>
      </rPr>
      <t xml:space="preserve">Datenschutzhinweise </t>
    </r>
    <r>
      <rPr>
        <b/>
        <sz val="11"/>
        <color theme="1"/>
        <rFont val="Calibri"/>
        <family val="2"/>
        <scheme val="minor"/>
      </rPr>
      <t>MÜSSEN</t>
    </r>
    <r>
      <rPr>
        <sz val="11"/>
        <color theme="1"/>
        <rFont val="Calibri"/>
        <family val="2"/>
        <scheme val="minor"/>
      </rPr>
      <t xml:space="preserve"> jederzeit in der App abrufbar sein, auch ohne vorherige Anmeldung.</t>
    </r>
  </si>
  <si>
    <r>
      <t xml:space="preserve">Beim ersten Start der App nach erfolgter Installation der Anwendung:
- </t>
    </r>
    <r>
      <rPr>
        <b/>
        <sz val="11"/>
        <color theme="1"/>
        <rFont val="Calibri"/>
        <family val="2"/>
        <scheme val="minor"/>
      </rPr>
      <t>MUSS</t>
    </r>
    <r>
      <rPr>
        <sz val="11"/>
        <color theme="1"/>
        <rFont val="Calibri"/>
        <family val="2"/>
        <scheme val="minor"/>
      </rPr>
      <t xml:space="preserve"> der Nutzer nach seiner Zustimmung zu Verarbeitungen, die ein Opt-In erfordern,gefragt werden und
- </t>
    </r>
    <r>
      <rPr>
        <b/>
        <sz val="11"/>
        <color theme="1"/>
        <rFont val="Calibri"/>
        <family val="2"/>
        <scheme val="minor"/>
      </rPr>
      <t>SOLLTE</t>
    </r>
    <r>
      <rPr>
        <sz val="11"/>
        <color theme="1"/>
        <rFont val="Calibri"/>
        <family val="2"/>
        <scheme val="minor"/>
      </rPr>
      <t xml:space="preserve"> der Nutzer über Verarbeitungen, zu denen es ein Opt-Out gibt, diese Möglichkeit sowie der Handhabung dieser Widerspruchsmöglichkeit informiert werden.</t>
    </r>
  </si>
  <si>
    <r>
      <t xml:space="preserve">Es </t>
    </r>
    <r>
      <rPr>
        <b/>
        <sz val="11"/>
        <color theme="1"/>
        <rFont val="Calibri"/>
        <family val="2"/>
        <scheme val="minor"/>
      </rPr>
      <t>MUSS</t>
    </r>
    <r>
      <rPr>
        <sz val="11"/>
        <color theme="1"/>
        <rFont val="Calibri"/>
        <family val="2"/>
        <scheme val="minor"/>
      </rPr>
      <t xml:space="preserve"> ein dem Risiko angemessenes Schutzniveau gewährleistet werden. Hierzu MUSS ein Risikomanagementsystem vorhanden sein, in welchem u. a. alle betrachteten sowie aufgetretenen Risiken dokumentiert sowie deren Risikobehandlung dokumentiert ist.</t>
    </r>
  </si>
  <si>
    <r>
      <t xml:space="preserve">Im Berechtigungskonzept </t>
    </r>
    <r>
      <rPr>
        <b/>
        <sz val="11"/>
        <color theme="1"/>
        <rFont val="Calibri"/>
        <family val="2"/>
        <scheme val="minor"/>
      </rPr>
      <t>MUSS</t>
    </r>
    <r>
      <rPr>
        <sz val="11"/>
        <color theme="1"/>
        <rFont val="Calibri"/>
        <family val="2"/>
        <scheme val="minor"/>
      </rPr>
      <t xml:space="preserve"> festgelegt werden, wer aufgrund welcher Geschehnisse auf Protokolldaten zugreifen darf.</t>
    </r>
  </si>
  <si>
    <r>
      <t xml:space="preserve">Nutzt die Anwendung von Dritten bereitgestellte Softwarebibliotheken, Frameworks oder ähnliche Softwareprodukte, </t>
    </r>
    <r>
      <rPr>
        <b/>
        <sz val="11"/>
        <color theme="1"/>
        <rFont val="Calibri"/>
        <family val="2"/>
        <scheme val="minor"/>
      </rPr>
      <t>MÜSSEN</t>
    </r>
    <r>
      <rPr>
        <sz val="11"/>
        <color theme="1"/>
        <rFont val="Calibri"/>
        <family val="2"/>
        <scheme val="minor"/>
      </rPr>
      <t xml:space="preserve"> diese von Drittanbietern bereitgestellte und genutzte Software in der aktuell verfügbaren stabilen (stable) Version verwendet werden, experimentelle Versionen </t>
    </r>
    <r>
      <rPr>
        <b/>
        <sz val="11"/>
        <color theme="1"/>
        <rFont val="Calibri"/>
        <family val="2"/>
        <scheme val="minor"/>
      </rPr>
      <t>DÜRFEN NICHT</t>
    </r>
    <r>
      <rPr>
        <sz val="11"/>
        <color theme="1"/>
        <rFont val="Calibri"/>
        <family val="2"/>
        <scheme val="minor"/>
      </rPr>
      <t xml:space="preserve"> genutzt werden.</t>
    </r>
  </si>
  <si>
    <r>
      <t xml:space="preserve">Der Verantwortliche einer App </t>
    </r>
    <r>
      <rPr>
        <b/>
        <sz val="11"/>
        <color theme="1"/>
        <rFont val="Calibri"/>
        <family val="2"/>
        <scheme val="minor"/>
      </rPr>
      <t>MUSS</t>
    </r>
    <r>
      <rPr>
        <sz val="11"/>
        <color theme="1"/>
        <rFont val="Calibri"/>
        <family val="2"/>
        <scheme val="minor"/>
      </rPr>
      <t xml:space="preserve"> alle Verarbeitungstätigkeiten in sein nach Art. 30 DS-GVO zu führendes Verzeichnis der Verarbeitungstätigkeiten dokumentieren.</t>
    </r>
  </si>
  <si>
    <r>
      <t xml:space="preserve">Die Dokumentation </t>
    </r>
    <r>
      <rPr>
        <b/>
        <sz val="11"/>
        <color theme="1"/>
        <rFont val="Calibri"/>
        <family val="2"/>
        <scheme val="minor"/>
      </rPr>
      <t>MUSS</t>
    </r>
    <r>
      <rPr>
        <sz val="11"/>
        <color theme="1"/>
        <rFont val="Calibri"/>
        <family val="2"/>
        <scheme val="minor"/>
      </rPr>
      <t xml:space="preserve"> mindestens alle in Art. 30 Abs. 1 DS-GVO geforderten Inhalte umfassen.</t>
    </r>
  </si>
  <si>
    <r>
      <t xml:space="preserve">Der Verantwortliche </t>
    </r>
    <r>
      <rPr>
        <b/>
        <sz val="11"/>
        <color theme="1"/>
        <rFont val="Calibri"/>
        <family val="2"/>
        <scheme val="minor"/>
      </rPr>
      <t>MUSS</t>
    </r>
    <r>
      <rPr>
        <sz val="11"/>
        <color theme="1"/>
        <rFont val="Calibri"/>
        <family val="2"/>
        <scheme val="minor"/>
      </rPr>
      <t xml:space="preserve"> Auftragsverarbeiter verpflichten, falls erforderlich ebenfalls ein entsprechendes Verzeichnis gemäß Art. 30 Abs. 2 DS-GVO zu führen.</t>
    </r>
  </si>
  <si>
    <r>
      <t xml:space="preserve">Der Prozess zum Umgang mit Datenpannen </t>
    </r>
    <r>
      <rPr>
        <b/>
        <sz val="11"/>
        <color theme="1"/>
        <rFont val="Calibri"/>
        <family val="2"/>
        <scheme val="minor"/>
      </rPr>
      <t>MUSS</t>
    </r>
    <r>
      <rPr>
        <sz val="11"/>
        <color theme="1"/>
        <rFont val="Calibri"/>
        <family val="2"/>
        <scheme val="minor"/>
      </rPr>
      <t xml:space="preserve"> beinhalten, dass alle in Art. 33 DS-GVO genannten Informationen zusammengetragen und zusammen mit der Datenpanne dokumentiert werden. Die Dokumentation </t>
    </r>
    <r>
      <rPr>
        <b/>
        <sz val="11"/>
        <color theme="1"/>
        <rFont val="Calibri"/>
        <family val="2"/>
        <scheme val="minor"/>
      </rPr>
      <t>MUSS</t>
    </r>
    <r>
      <rPr>
        <sz val="11"/>
        <color theme="1"/>
        <rFont val="Calibri"/>
        <family val="2"/>
        <scheme val="minor"/>
      </rPr>
      <t xml:space="preserve"> im Verzeichnis der Datenpannen erfolgen.</t>
    </r>
  </si>
  <si>
    <r>
      <t xml:space="preserve">Liegt eine Pflicht zur Meldung einer Datenpanne gegenüber betroffenen Personen vor und hat die Verletzung des Schutzes personenbezogener Daten voraussichtlich ein hohes Risiko für die persönlichen Rechte und Freiheiten natürlicher Personen zur Folge, </t>
    </r>
    <r>
      <rPr>
        <b/>
        <sz val="11"/>
        <color theme="1"/>
        <rFont val="Calibri"/>
        <family val="2"/>
        <scheme val="minor"/>
      </rPr>
      <t>MÜSSEN</t>
    </r>
    <r>
      <rPr>
        <sz val="11"/>
        <color theme="1"/>
        <rFont val="Calibri"/>
        <family val="2"/>
        <scheme val="minor"/>
      </rPr>
      <t xml:space="preserve"> die Betroffenen informiert werden. Dies </t>
    </r>
    <r>
      <rPr>
        <b/>
        <sz val="11"/>
        <color theme="1"/>
        <rFont val="Calibri"/>
        <family val="2"/>
        <scheme val="minor"/>
      </rPr>
      <t>SOLLTE</t>
    </r>
    <r>
      <rPr>
        <sz val="11"/>
        <color theme="1"/>
        <rFont val="Calibri"/>
        <family val="2"/>
        <scheme val="minor"/>
      </rPr>
      <t xml:space="preserve"> über eine Benachrichtigung innerhalb der App geschehen. Wird die App von der betroffenen Person nicht mehr genutzt oder wurde die App gelöscht und dies ist dem Verantwortlichen bekannt, so </t>
    </r>
    <r>
      <rPr>
        <b/>
        <sz val="11"/>
        <color theme="1"/>
        <rFont val="Calibri"/>
        <family val="2"/>
        <scheme val="minor"/>
      </rPr>
      <t>MUSS</t>
    </r>
    <r>
      <rPr>
        <sz val="11"/>
        <color theme="1"/>
        <rFont val="Calibri"/>
        <family val="2"/>
        <scheme val="minor"/>
      </rPr>
      <t xml:space="preserve"> eine Meldung über die Datenpanne auf alternativen Wegen wie beispielsweise per postalischen Versand oder großflächiger Anzeige in einer überregionalen Tageszeitung erfolgen.</t>
    </r>
  </si>
  <si>
    <r>
      <t xml:space="preserve">Entsprechende elektronisch versandte Informationen </t>
    </r>
    <r>
      <rPr>
        <b/>
        <sz val="11"/>
        <color theme="1"/>
        <rFont val="Calibri"/>
        <family val="2"/>
        <scheme val="minor"/>
      </rPr>
      <t>MÜSSEN</t>
    </r>
    <r>
      <rPr>
        <sz val="11"/>
        <color theme="1"/>
        <rFont val="Calibri"/>
        <family val="2"/>
        <scheme val="minor"/>
      </rPr>
      <t xml:space="preserve"> stets über eine elektronische Signatur verfügen.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</si>
</sst>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7"/>
      <color theme="1"/>
      <name val="Times New Roman"/>
      <family val="1"/>
    </font>
    <font>
      <sz val="11"/>
      <color theme="1"/>
      <name val="Calibri"/>
      <family val="1"/>
      <scheme val="minor"/>
    </font>
    <font>
      <i/>
      <u/>
      <sz val="11"/>
      <color theme="1"/>
      <name val="Calibri"/>
      <family val="2"/>
      <scheme val="minor"/>
    </font>
    <font>
      <u/>
      <sz val="11"/>
      <color theme="1"/>
      <name val="Calibri"/>
      <family val="2"/>
      <scheme val="minor"/>
    </font>
    <font>
      <b/>
      <sz val="24"/>
      <color theme="1"/>
      <name val="Calibri"/>
      <family val="2"/>
      <scheme val="minor"/>
    </font>
    <font>
      <b/>
      <sz val="16"/>
      <color theme="1"/>
      <name val="Calibri"/>
      <family val="2"/>
      <scheme val="minor"/>
    </font>
    <font>
      <sz val="11"/>
      <color rgb="FF000000"/>
      <name val="Calibri"/>
      <family val="2"/>
      <scheme val="minor"/>
    </font>
  </fonts>
  <fills count="2">
    <fill>
      <patternFill patternType="none"/>
    </fill>
    <fill>
      <patternFill patternType="gray125"/>
    </fill>
  </fills>
  <borders count="11">
    <border>
      <left/>
      <right/>
      <top/>
      <bottom/>
      <diagonal/>
    </border>
    <border>
      <left/>
      <right/>
      <top/>
      <bottom style="thick">
        <color auto="1"/>
      </bottom>
      <diagonal/>
    </border>
    <border>
      <left/>
      <right/>
      <top style="thick">
        <color auto="1"/>
      </top>
      <bottom style="thick">
        <color auto="1"/>
      </bottom>
      <diagonal/>
    </border>
    <border>
      <left/>
      <right/>
      <top style="thick">
        <color auto="1"/>
      </top>
      <bottom/>
      <diagonal/>
    </border>
    <border>
      <left/>
      <right style="thick">
        <color auto="1"/>
      </right>
      <top/>
      <bottom style="thick">
        <color auto="1"/>
      </bottom>
      <diagonal/>
    </border>
    <border>
      <left/>
      <right style="thick">
        <color auto="1"/>
      </right>
      <top style="thick">
        <color auto="1"/>
      </top>
      <bottom style="thick">
        <color auto="1"/>
      </bottom>
      <diagonal/>
    </border>
    <border>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3">
    <xf numFmtId="0" fontId="0" fillId="0" borderId="0" xfId="0"/>
    <xf numFmtId="0" fontId="0" fillId="0" borderId="0" xfId="0" applyAlignment="1">
      <alignment vertical="top" wrapText="1"/>
    </xf>
    <xf numFmtId="0" fontId="1" fillId="0" borderId="0" xfId="0" applyFont="1" applyAlignment="1">
      <alignment horizontal="center" vertical="top" wrapText="1"/>
    </xf>
    <xf numFmtId="0" fontId="3" fillId="0" borderId="0" xfId="0" applyFont="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9" xfId="0" applyBorder="1" applyAlignment="1">
      <alignment vertical="center" wrapText="1"/>
    </xf>
    <xf numFmtId="0" fontId="0" fillId="0" borderId="10" xfId="0" applyBorder="1" applyAlignment="1">
      <alignment vertical="center" wrapText="1"/>
    </xf>
    <xf numFmtId="0" fontId="10" fillId="0" borderId="10" xfId="0" applyFont="1" applyBorder="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0" fontId="5" fillId="0" borderId="0" xfId="0" applyFont="1" applyAlignment="1">
      <alignment vertical="top" wrapText="1"/>
    </xf>
    <xf numFmtId="0" fontId="9" fillId="0" borderId="0" xfId="0" applyFont="1" applyAlignment="1">
      <alignment horizontal="center" vertical="top" wrapText="1"/>
    </xf>
    <xf numFmtId="0" fontId="0" fillId="0" borderId="0" xfId="0"/>
    <xf numFmtId="0" fontId="0" fillId="0" borderId="0" xfId="0" applyAlignment="1">
      <alignment vertical="top" wrapText="1"/>
    </xf>
    <xf numFmtId="0" fontId="8" fillId="0" borderId="0" xfId="0" applyFont="1" applyAlignment="1">
      <alignment horizontal="center" vertical="top" wrapText="1"/>
    </xf>
    <xf numFmtId="0" fontId="2" fillId="0" borderId="0" xfId="0" applyFont="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9E4E1-4C34-4D35-941F-4644266949C8}">
  <dimension ref="A1:B43"/>
  <sheetViews>
    <sheetView tabSelected="1" workbookViewId="0">
      <selection activeCell="C2" sqref="C2"/>
    </sheetView>
  </sheetViews>
  <sheetFormatPr baseColWidth="10" defaultRowHeight="14.6" x14ac:dyDescent="0.4"/>
  <cols>
    <col min="1" max="1" width="25.921875" style="1" customWidth="1"/>
    <col min="2" max="2" width="161.15234375" customWidth="1"/>
  </cols>
  <sheetData>
    <row r="1" spans="1:2" ht="33.450000000000003" customHeight="1" x14ac:dyDescent="0.4">
      <c r="A1" s="21" t="s">
        <v>329</v>
      </c>
      <c r="B1" s="19"/>
    </row>
    <row r="2" spans="1:2" ht="30.9" customHeight="1" x14ac:dyDescent="0.4">
      <c r="A2" s="20" t="s">
        <v>330</v>
      </c>
      <c r="B2" s="19"/>
    </row>
    <row r="3" spans="1:2" ht="45.45" customHeight="1" x14ac:dyDescent="0.4">
      <c r="A3" s="20" t="s">
        <v>399</v>
      </c>
      <c r="B3" s="19"/>
    </row>
    <row r="4" spans="1:2" x14ac:dyDescent="0.4">
      <c r="A4" s="20"/>
      <c r="B4" s="19"/>
    </row>
    <row r="5" spans="1:2" ht="27" customHeight="1" x14ac:dyDescent="0.4">
      <c r="A5" s="18" t="s">
        <v>340</v>
      </c>
      <c r="B5" s="20"/>
    </row>
    <row r="6" spans="1:2" x14ac:dyDescent="0.4">
      <c r="A6" s="20" t="s">
        <v>400</v>
      </c>
      <c r="B6" s="19"/>
    </row>
    <row r="7" spans="1:2" x14ac:dyDescent="0.4">
      <c r="A7" s="20" t="s">
        <v>401</v>
      </c>
      <c r="B7" s="19"/>
    </row>
    <row r="8" spans="1:2" x14ac:dyDescent="0.4">
      <c r="A8" s="20" t="s">
        <v>341</v>
      </c>
      <c r="B8" s="19"/>
    </row>
    <row r="9" spans="1:2" x14ac:dyDescent="0.4">
      <c r="A9" s="20" t="s">
        <v>391</v>
      </c>
      <c r="B9" s="19"/>
    </row>
    <row r="10" spans="1:2" ht="30.9" customHeight="1" x14ac:dyDescent="0.4">
      <c r="A10" s="20" t="s">
        <v>342</v>
      </c>
      <c r="B10" s="19"/>
    </row>
    <row r="11" spans="1:2" x14ac:dyDescent="0.4">
      <c r="A11" s="20" t="s">
        <v>393</v>
      </c>
      <c r="B11" s="19"/>
    </row>
    <row r="12" spans="1:2" ht="29.15" customHeight="1" x14ac:dyDescent="0.4">
      <c r="A12" s="20" t="s">
        <v>343</v>
      </c>
      <c r="B12" s="19"/>
    </row>
    <row r="13" spans="1:2" ht="29.15" customHeight="1" x14ac:dyDescent="0.4">
      <c r="A13" s="20" t="s">
        <v>344</v>
      </c>
      <c r="B13" s="19"/>
    </row>
    <row r="14" spans="1:2" x14ac:dyDescent="0.4">
      <c r="A14" s="20" t="s">
        <v>345</v>
      </c>
      <c r="B14" s="19"/>
    </row>
    <row r="15" spans="1:2" x14ac:dyDescent="0.4">
      <c r="A15" s="20" t="s">
        <v>346</v>
      </c>
      <c r="B15" s="19"/>
    </row>
    <row r="16" spans="1:2" x14ac:dyDescent="0.4">
      <c r="A16" s="20"/>
      <c r="B16" s="19"/>
    </row>
    <row r="17" spans="1:2" ht="25.75" customHeight="1" x14ac:dyDescent="0.4">
      <c r="A17" s="18" t="s">
        <v>331</v>
      </c>
      <c r="B17" s="19"/>
    </row>
    <row r="18" spans="1:2" ht="31.75" customHeight="1" x14ac:dyDescent="0.4">
      <c r="A18" s="20" t="s">
        <v>347</v>
      </c>
      <c r="B18" s="19"/>
    </row>
    <row r="19" spans="1:2" x14ac:dyDescent="0.4">
      <c r="A19" s="20" t="s">
        <v>332</v>
      </c>
      <c r="B19" s="19"/>
    </row>
    <row r="20" spans="1:2" ht="15" thickBot="1" x14ac:dyDescent="0.45">
      <c r="A20" s="7" t="s">
        <v>333</v>
      </c>
      <c r="B20" s="4" t="s">
        <v>402</v>
      </c>
    </row>
    <row r="21" spans="1:2" ht="30" thickTop="1" thickBot="1" x14ac:dyDescent="0.45">
      <c r="A21" s="8" t="s">
        <v>334</v>
      </c>
      <c r="B21" s="5" t="s">
        <v>337</v>
      </c>
    </row>
    <row r="22" spans="1:2" ht="30" thickTop="1" thickBot="1" x14ac:dyDescent="0.45">
      <c r="A22" s="8" t="s">
        <v>335</v>
      </c>
      <c r="B22" s="5" t="s">
        <v>338</v>
      </c>
    </row>
    <row r="23" spans="1:2" ht="15" thickTop="1" x14ac:dyDescent="0.4">
      <c r="A23" s="9" t="s">
        <v>336</v>
      </c>
      <c r="B23" s="6" t="s">
        <v>339</v>
      </c>
    </row>
    <row r="24" spans="1:2" x14ac:dyDescent="0.4">
      <c r="A24" s="20"/>
      <c r="B24" s="20"/>
    </row>
    <row r="25" spans="1:2" ht="27" customHeight="1" x14ac:dyDescent="0.4">
      <c r="A25" s="18" t="s">
        <v>390</v>
      </c>
      <c r="B25" s="19"/>
    </row>
    <row r="26" spans="1:2" ht="31.3" customHeight="1" x14ac:dyDescent="0.4">
      <c r="A26" s="20" t="s">
        <v>392</v>
      </c>
      <c r="B26" s="20"/>
    </row>
    <row r="27" spans="1:2" x14ac:dyDescent="0.4">
      <c r="A27" s="20"/>
      <c r="B27" s="20"/>
    </row>
    <row r="28" spans="1:2" ht="28.75" customHeight="1" x14ac:dyDescent="0.4">
      <c r="A28" s="18" t="s">
        <v>389</v>
      </c>
      <c r="B28" s="19"/>
    </row>
    <row r="29" spans="1:2" ht="30.45" customHeight="1" x14ac:dyDescent="0.4">
      <c r="A29" s="20" t="s">
        <v>394</v>
      </c>
      <c r="B29" s="20"/>
    </row>
    <row r="30" spans="1:2" ht="31.3" customHeight="1" x14ac:dyDescent="0.4">
      <c r="A30" s="20" t="s">
        <v>395</v>
      </c>
      <c r="B30" s="20"/>
    </row>
    <row r="31" spans="1:2" x14ac:dyDescent="0.4">
      <c r="A31" s="20"/>
      <c r="B31" s="20"/>
    </row>
    <row r="32" spans="1:2" ht="24.9" customHeight="1" x14ac:dyDescent="0.4">
      <c r="A32" s="18" t="s">
        <v>398</v>
      </c>
      <c r="B32" s="19"/>
    </row>
    <row r="33" spans="1:2" ht="33.9" customHeight="1" x14ac:dyDescent="0.4">
      <c r="A33" s="20" t="s">
        <v>403</v>
      </c>
      <c r="B33" s="20"/>
    </row>
    <row r="34" spans="1:2" x14ac:dyDescent="0.4">
      <c r="A34" s="20"/>
      <c r="B34" s="20"/>
    </row>
    <row r="35" spans="1:2" x14ac:dyDescent="0.4">
      <c r="A35" s="20"/>
      <c r="B35" s="20"/>
    </row>
    <row r="36" spans="1:2" x14ac:dyDescent="0.4">
      <c r="A36" s="20"/>
      <c r="B36" s="20"/>
    </row>
    <row r="37" spans="1:2" x14ac:dyDescent="0.4">
      <c r="A37" s="20"/>
      <c r="B37" s="20"/>
    </row>
    <row r="38" spans="1:2" x14ac:dyDescent="0.4">
      <c r="A38" s="20"/>
      <c r="B38" s="20"/>
    </row>
    <row r="39" spans="1:2" x14ac:dyDescent="0.4">
      <c r="A39" s="20"/>
      <c r="B39" s="20"/>
    </row>
    <row r="40" spans="1:2" x14ac:dyDescent="0.4">
      <c r="A40" s="20"/>
      <c r="B40" s="20"/>
    </row>
    <row r="41" spans="1:2" x14ac:dyDescent="0.4">
      <c r="A41" s="20"/>
      <c r="B41" s="20"/>
    </row>
    <row r="42" spans="1:2" x14ac:dyDescent="0.4">
      <c r="A42" s="20"/>
      <c r="B42" s="20"/>
    </row>
    <row r="43" spans="1:2" x14ac:dyDescent="0.4">
      <c r="A43" s="20"/>
      <c r="B43" s="20"/>
    </row>
  </sheetData>
  <mergeCells count="39">
    <mergeCell ref="A41:B41"/>
    <mergeCell ref="A42:B42"/>
    <mergeCell ref="A43:B43"/>
    <mergeCell ref="A36:B36"/>
    <mergeCell ref="A37:B37"/>
    <mergeCell ref="A38:B38"/>
    <mergeCell ref="A39:B39"/>
    <mergeCell ref="A40:B40"/>
    <mergeCell ref="A31:B31"/>
    <mergeCell ref="A32:B32"/>
    <mergeCell ref="A33:B33"/>
    <mergeCell ref="A34:B34"/>
    <mergeCell ref="A35:B35"/>
    <mergeCell ref="A1:B1"/>
    <mergeCell ref="A2:B2"/>
    <mergeCell ref="A3:B3"/>
    <mergeCell ref="A17:B17"/>
    <mergeCell ref="A18:B18"/>
    <mergeCell ref="A4:B4"/>
    <mergeCell ref="A12:B12"/>
    <mergeCell ref="A13:B13"/>
    <mergeCell ref="A14:B14"/>
    <mergeCell ref="A15:B15"/>
    <mergeCell ref="A28:B28"/>
    <mergeCell ref="A5:B5"/>
    <mergeCell ref="A30:B30"/>
    <mergeCell ref="A16:B16"/>
    <mergeCell ref="A6:B6"/>
    <mergeCell ref="A7:B7"/>
    <mergeCell ref="A8:B8"/>
    <mergeCell ref="A9:B9"/>
    <mergeCell ref="A10:B10"/>
    <mergeCell ref="A11:B11"/>
    <mergeCell ref="A19:B19"/>
    <mergeCell ref="A24:B24"/>
    <mergeCell ref="A29:B29"/>
    <mergeCell ref="A25:B25"/>
    <mergeCell ref="A26:B26"/>
    <mergeCell ref="A27:B27"/>
  </mergeCells>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2"/>
  <sheetViews>
    <sheetView zoomScale="90" zoomScaleNormal="90" workbookViewId="0">
      <pane ySplit="2" topLeftCell="A3" activePane="bottomLeft" state="frozen"/>
      <selection pane="bottomLeft" activeCell="A3" sqref="A3"/>
    </sheetView>
  </sheetViews>
  <sheetFormatPr baseColWidth="10" defaultColWidth="9.23046875" defaultRowHeight="14.6" x14ac:dyDescent="0.4"/>
  <cols>
    <col min="1" max="1" width="4.921875" style="1" bestFit="1" customWidth="1"/>
    <col min="2" max="2" width="11.61328125" style="1" customWidth="1"/>
    <col min="3" max="3" width="12.84375" style="1" customWidth="1"/>
    <col min="4" max="4" width="73" style="1" customWidth="1"/>
    <col min="5" max="5" width="33.15234375" style="1" customWidth="1"/>
    <col min="6" max="6" width="30.23046875" style="1" bestFit="1" customWidth="1"/>
    <col min="7" max="7" width="17.07421875" style="1" bestFit="1" customWidth="1"/>
    <col min="8" max="10" width="45.69140625" style="1" customWidth="1"/>
  </cols>
  <sheetData>
    <row r="1" spans="1:10" ht="30.9" customHeight="1" x14ac:dyDescent="0.4">
      <c r="A1" s="22" t="s">
        <v>0</v>
      </c>
      <c r="B1" s="20"/>
      <c r="C1" s="20"/>
      <c r="D1" s="20"/>
      <c r="E1" s="20"/>
      <c r="F1" s="20"/>
      <c r="G1" s="20"/>
      <c r="H1" s="20"/>
      <c r="I1" s="20"/>
      <c r="J1" s="20"/>
    </row>
    <row r="2" spans="1:10" ht="43.75" x14ac:dyDescent="0.4">
      <c r="A2" s="2" t="s">
        <v>10</v>
      </c>
      <c r="B2" s="2" t="s">
        <v>1</v>
      </c>
      <c r="C2" s="2" t="s">
        <v>326</v>
      </c>
      <c r="D2" s="2" t="s">
        <v>2</v>
      </c>
      <c r="E2" s="2" t="s">
        <v>322</v>
      </c>
      <c r="F2" s="2" t="s">
        <v>240</v>
      </c>
      <c r="G2" s="2" t="s">
        <v>287</v>
      </c>
      <c r="H2" s="2" t="s">
        <v>3</v>
      </c>
      <c r="I2" s="2" t="s">
        <v>4</v>
      </c>
      <c r="J2" s="2" t="s">
        <v>5</v>
      </c>
    </row>
    <row r="3" spans="1:10" ht="31.75" x14ac:dyDescent="0.4">
      <c r="A3" s="1">
        <v>42</v>
      </c>
      <c r="B3" s="1">
        <v>88</v>
      </c>
      <c r="C3" s="1" t="s">
        <v>324</v>
      </c>
      <c r="D3" s="17" t="s">
        <v>419</v>
      </c>
      <c r="E3" s="3" t="s">
        <v>215</v>
      </c>
      <c r="F3" s="3" t="s">
        <v>7</v>
      </c>
      <c r="G3" s="3"/>
    </row>
    <row r="4" spans="1:10" ht="31.75" x14ac:dyDescent="0.4">
      <c r="A4" s="1">
        <v>42</v>
      </c>
      <c r="B4" s="1">
        <v>89</v>
      </c>
      <c r="C4" s="1" t="s">
        <v>324</v>
      </c>
      <c r="D4" s="1" t="s">
        <v>83</v>
      </c>
      <c r="E4" s="3" t="s">
        <v>215</v>
      </c>
      <c r="F4" s="3" t="s">
        <v>7</v>
      </c>
      <c r="G4" s="3"/>
    </row>
    <row r="5" spans="1:10" ht="31.75" x14ac:dyDescent="0.4">
      <c r="A5" s="1">
        <v>42</v>
      </c>
      <c r="B5" s="1">
        <v>92</v>
      </c>
      <c r="C5" s="1" t="s">
        <v>324</v>
      </c>
      <c r="D5" s="1" t="s">
        <v>86</v>
      </c>
      <c r="E5" s="3" t="s">
        <v>215</v>
      </c>
      <c r="F5" s="3" t="s">
        <v>7</v>
      </c>
      <c r="G5" s="3"/>
    </row>
    <row r="6" spans="1:10" ht="29.15" x14ac:dyDescent="0.4">
      <c r="A6" s="1">
        <v>42</v>
      </c>
      <c r="B6" s="1">
        <v>84</v>
      </c>
      <c r="C6" s="1" t="s">
        <v>324</v>
      </c>
      <c r="D6" s="1" t="s">
        <v>80</v>
      </c>
      <c r="E6" s="3" t="s">
        <v>214</v>
      </c>
      <c r="F6" s="3" t="s">
        <v>7</v>
      </c>
      <c r="G6" s="3"/>
    </row>
    <row r="7" spans="1:10" ht="43.75" x14ac:dyDescent="0.4">
      <c r="A7" s="1">
        <v>42</v>
      </c>
      <c r="B7" s="1">
        <v>87</v>
      </c>
      <c r="C7" s="1" t="s">
        <v>324</v>
      </c>
      <c r="D7" s="1" t="s">
        <v>82</v>
      </c>
      <c r="E7" s="3" t="s">
        <v>214</v>
      </c>
      <c r="F7" s="3" t="s">
        <v>7</v>
      </c>
      <c r="G7" s="3"/>
    </row>
    <row r="8" spans="1:10" ht="43.75" x14ac:dyDescent="0.4">
      <c r="A8" s="1">
        <v>42</v>
      </c>
      <c r="B8" s="1">
        <v>91</v>
      </c>
      <c r="C8" s="1" t="s">
        <v>324</v>
      </c>
      <c r="D8" s="1" t="s">
        <v>85</v>
      </c>
      <c r="E8" s="3" t="s">
        <v>214</v>
      </c>
      <c r="F8" s="3" t="s">
        <v>6</v>
      </c>
      <c r="G8" s="3"/>
    </row>
    <row r="9" spans="1:10" ht="58.3" x14ac:dyDescent="0.4">
      <c r="A9" s="1">
        <v>25</v>
      </c>
      <c r="B9" s="1">
        <v>31</v>
      </c>
      <c r="C9" s="1" t="s">
        <v>324</v>
      </c>
      <c r="D9" s="1" t="s">
        <v>411</v>
      </c>
      <c r="E9" s="3" t="s">
        <v>214</v>
      </c>
      <c r="F9" s="3" t="s">
        <v>189</v>
      </c>
      <c r="G9" s="3"/>
    </row>
    <row r="10" spans="1:10" ht="58.3" x14ac:dyDescent="0.4">
      <c r="A10" s="1">
        <v>26</v>
      </c>
      <c r="B10" s="1">
        <v>34</v>
      </c>
      <c r="C10" s="1" t="s">
        <v>324</v>
      </c>
      <c r="D10" s="1" t="s">
        <v>288</v>
      </c>
      <c r="E10" s="3" t="s">
        <v>214</v>
      </c>
      <c r="F10" s="3" t="s">
        <v>189</v>
      </c>
      <c r="G10" s="3"/>
    </row>
    <row r="11" spans="1:10" ht="43.75" x14ac:dyDescent="0.4">
      <c r="A11" s="1">
        <v>28</v>
      </c>
      <c r="B11" s="1">
        <v>41</v>
      </c>
      <c r="C11" s="1" t="s">
        <v>324</v>
      </c>
      <c r="D11" s="1" t="s">
        <v>41</v>
      </c>
      <c r="E11" s="3" t="s">
        <v>214</v>
      </c>
      <c r="F11" s="3" t="s">
        <v>189</v>
      </c>
      <c r="G11" s="3"/>
    </row>
    <row r="12" spans="1:10" ht="43.75" x14ac:dyDescent="0.4">
      <c r="A12" s="1">
        <v>34</v>
      </c>
      <c r="B12" s="1">
        <v>76</v>
      </c>
      <c r="C12" s="1" t="s">
        <v>324</v>
      </c>
      <c r="D12" s="1" t="s">
        <v>73</v>
      </c>
      <c r="E12" s="3" t="s">
        <v>214</v>
      </c>
      <c r="F12" s="3" t="s">
        <v>189</v>
      </c>
      <c r="G12" s="3"/>
    </row>
    <row r="13" spans="1:10" ht="87.45" x14ac:dyDescent="0.4">
      <c r="A13" s="1">
        <v>42</v>
      </c>
      <c r="B13" s="1">
        <v>96</v>
      </c>
      <c r="C13" s="1" t="s">
        <v>324</v>
      </c>
      <c r="D13" s="1" t="s">
        <v>420</v>
      </c>
      <c r="E13" s="3" t="s">
        <v>214</v>
      </c>
      <c r="F13" s="3" t="s">
        <v>189</v>
      </c>
      <c r="G13" s="3"/>
    </row>
    <row r="14" spans="1:10" ht="58.3" x14ac:dyDescent="0.4">
      <c r="A14" s="1">
        <v>27</v>
      </c>
      <c r="B14" s="1">
        <v>35</v>
      </c>
      <c r="C14" s="1" t="s">
        <v>324</v>
      </c>
      <c r="D14" s="1" t="s">
        <v>37</v>
      </c>
      <c r="E14" s="3" t="s">
        <v>214</v>
      </c>
      <c r="F14" s="3" t="s">
        <v>66</v>
      </c>
      <c r="G14" s="3"/>
    </row>
    <row r="15" spans="1:10" ht="29.15" x14ac:dyDescent="0.4">
      <c r="A15" s="1">
        <v>42</v>
      </c>
      <c r="B15" s="1">
        <v>90</v>
      </c>
      <c r="C15" s="1" t="s">
        <v>324</v>
      </c>
      <c r="D15" s="1" t="s">
        <v>84</v>
      </c>
      <c r="E15" s="3" t="s">
        <v>214</v>
      </c>
      <c r="F15" s="3" t="s">
        <v>39</v>
      </c>
      <c r="G15" s="3"/>
    </row>
    <row r="16" spans="1:10" ht="29.15" x14ac:dyDescent="0.4">
      <c r="A16" s="1">
        <v>21</v>
      </c>
      <c r="B16" s="1">
        <v>3</v>
      </c>
      <c r="C16" s="1" t="s">
        <v>324</v>
      </c>
      <c r="D16" s="1" t="s">
        <v>12</v>
      </c>
      <c r="E16" s="3" t="s">
        <v>214</v>
      </c>
      <c r="F16" s="3" t="s">
        <v>8</v>
      </c>
      <c r="G16" s="3"/>
    </row>
    <row r="17" spans="1:7" ht="87.45" x14ac:dyDescent="0.4">
      <c r="A17" s="1">
        <v>42</v>
      </c>
      <c r="B17" s="1">
        <v>86</v>
      </c>
      <c r="C17" s="1" t="s">
        <v>324</v>
      </c>
      <c r="D17" s="1" t="s">
        <v>81</v>
      </c>
      <c r="E17" s="3" t="s">
        <v>214</v>
      </c>
      <c r="F17" s="3" t="s">
        <v>194</v>
      </c>
      <c r="G17" s="3"/>
    </row>
    <row r="18" spans="1:7" ht="58.3" x14ac:dyDescent="0.4">
      <c r="A18" s="1">
        <v>42</v>
      </c>
      <c r="B18" s="1">
        <v>85</v>
      </c>
      <c r="C18" s="1" t="s">
        <v>324</v>
      </c>
      <c r="D18" s="1" t="s">
        <v>183</v>
      </c>
      <c r="E18" s="3" t="s">
        <v>210</v>
      </c>
      <c r="F18" s="3" t="s">
        <v>7</v>
      </c>
      <c r="G18" s="3"/>
    </row>
    <row r="19" spans="1:7" ht="43.75" x14ac:dyDescent="0.4">
      <c r="A19" s="1">
        <v>42</v>
      </c>
      <c r="B19" s="1">
        <v>94</v>
      </c>
      <c r="C19" s="1" t="s">
        <v>324</v>
      </c>
      <c r="D19" s="1" t="s">
        <v>88</v>
      </c>
      <c r="E19" s="3" t="s">
        <v>210</v>
      </c>
      <c r="F19" s="3" t="s">
        <v>7</v>
      </c>
      <c r="G19" s="3"/>
    </row>
    <row r="20" spans="1:7" ht="31.75" x14ac:dyDescent="0.4">
      <c r="A20" s="1">
        <v>31</v>
      </c>
      <c r="B20" s="1">
        <v>56</v>
      </c>
      <c r="C20" s="1" t="s">
        <v>324</v>
      </c>
      <c r="D20" s="1" t="s">
        <v>59</v>
      </c>
      <c r="E20" s="3" t="s">
        <v>210</v>
      </c>
      <c r="F20" s="3" t="s">
        <v>230</v>
      </c>
      <c r="G20" s="3"/>
    </row>
    <row r="21" spans="1:7" ht="43.75" x14ac:dyDescent="0.4">
      <c r="A21" s="1">
        <v>31</v>
      </c>
      <c r="B21" s="1">
        <v>57</v>
      </c>
      <c r="C21" s="1" t="s">
        <v>324</v>
      </c>
      <c r="D21" s="1" t="s">
        <v>289</v>
      </c>
      <c r="E21" s="3" t="s">
        <v>210</v>
      </c>
      <c r="F21" s="3" t="s">
        <v>230</v>
      </c>
      <c r="G21" s="3"/>
    </row>
    <row r="22" spans="1:7" ht="31.75" x14ac:dyDescent="0.4">
      <c r="A22" s="1">
        <v>42</v>
      </c>
      <c r="B22" s="1">
        <v>93</v>
      </c>
      <c r="C22" s="1" t="s">
        <v>324</v>
      </c>
      <c r="D22" s="1" t="s">
        <v>87</v>
      </c>
      <c r="E22" s="3" t="s">
        <v>210</v>
      </c>
      <c r="F22" s="3" t="s">
        <v>231</v>
      </c>
      <c r="G22" s="3"/>
    </row>
    <row r="23" spans="1:7" ht="43.75" x14ac:dyDescent="0.4">
      <c r="A23" s="1">
        <v>43</v>
      </c>
      <c r="B23" s="1">
        <v>97</v>
      </c>
      <c r="C23" s="1" t="s">
        <v>324</v>
      </c>
      <c r="D23" s="1" t="s">
        <v>90</v>
      </c>
      <c r="E23" s="3" t="s">
        <v>202</v>
      </c>
      <c r="F23" s="3" t="s">
        <v>189</v>
      </c>
      <c r="G23" s="3"/>
    </row>
    <row r="24" spans="1:7" ht="29.15" x14ac:dyDescent="0.4">
      <c r="A24" s="1">
        <v>46</v>
      </c>
      <c r="B24" s="1">
        <v>126</v>
      </c>
      <c r="C24" s="1" t="s">
        <v>324</v>
      </c>
      <c r="D24" s="1" t="s">
        <v>116</v>
      </c>
      <c r="E24" s="3" t="s">
        <v>202</v>
      </c>
      <c r="F24" s="3" t="s">
        <v>189</v>
      </c>
      <c r="G24" s="3"/>
    </row>
    <row r="25" spans="1:7" ht="58.3" x14ac:dyDescent="0.4">
      <c r="A25" s="1">
        <v>49</v>
      </c>
      <c r="B25" s="1">
        <v>139</v>
      </c>
      <c r="C25" s="1" t="s">
        <v>324</v>
      </c>
      <c r="D25" s="1" t="s">
        <v>290</v>
      </c>
      <c r="E25" s="3" t="s">
        <v>202</v>
      </c>
      <c r="F25" s="3" t="s">
        <v>189</v>
      </c>
      <c r="G25" s="3"/>
    </row>
    <row r="26" spans="1:7" ht="43.75" x14ac:dyDescent="0.4">
      <c r="A26" s="1">
        <v>43</v>
      </c>
      <c r="B26" s="1">
        <v>98</v>
      </c>
      <c r="C26" s="1" t="s">
        <v>324</v>
      </c>
      <c r="D26" s="1" t="s">
        <v>91</v>
      </c>
      <c r="E26" s="3" t="s">
        <v>202</v>
      </c>
      <c r="F26" s="3" t="s">
        <v>187</v>
      </c>
      <c r="G26" s="3"/>
    </row>
    <row r="27" spans="1:7" ht="29.15" x14ac:dyDescent="0.4">
      <c r="A27" s="1">
        <v>30</v>
      </c>
      <c r="B27" s="1">
        <v>54</v>
      </c>
      <c r="C27" s="1" t="s">
        <v>324</v>
      </c>
      <c r="D27" s="1" t="s">
        <v>54</v>
      </c>
      <c r="E27" s="3" t="s">
        <v>268</v>
      </c>
      <c r="F27" s="3" t="s">
        <v>200</v>
      </c>
      <c r="G27" s="3"/>
    </row>
    <row r="28" spans="1:7" ht="29.15" x14ac:dyDescent="0.4">
      <c r="A28" s="1">
        <v>43</v>
      </c>
      <c r="B28" s="1">
        <v>99</v>
      </c>
      <c r="C28" s="1" t="s">
        <v>324</v>
      </c>
      <c r="D28" s="1" t="s">
        <v>92</v>
      </c>
      <c r="E28" s="3" t="s">
        <v>268</v>
      </c>
      <c r="F28" s="3" t="s">
        <v>200</v>
      </c>
      <c r="G28" s="3"/>
    </row>
    <row r="29" spans="1:7" ht="43.75" x14ac:dyDescent="0.4">
      <c r="A29" s="1">
        <v>43</v>
      </c>
      <c r="B29" s="1">
        <v>100</v>
      </c>
      <c r="C29" s="1" t="s">
        <v>324</v>
      </c>
      <c r="D29" s="1" t="s">
        <v>93</v>
      </c>
      <c r="E29" s="3" t="s">
        <v>268</v>
      </c>
      <c r="F29" s="3" t="s">
        <v>200</v>
      </c>
      <c r="G29" s="3"/>
    </row>
    <row r="30" spans="1:7" ht="29.15" x14ac:dyDescent="0.4">
      <c r="A30" s="1">
        <v>44</v>
      </c>
      <c r="B30" s="1">
        <v>109</v>
      </c>
      <c r="C30" s="1" t="s">
        <v>324</v>
      </c>
      <c r="D30" s="1" t="s">
        <v>103</v>
      </c>
      <c r="E30" s="3" t="s">
        <v>247</v>
      </c>
      <c r="F30" s="3" t="s">
        <v>99</v>
      </c>
      <c r="G30" s="3"/>
    </row>
    <row r="31" spans="1:7" ht="29.15" x14ac:dyDescent="0.4">
      <c r="A31" s="1">
        <v>44</v>
      </c>
      <c r="B31" s="1">
        <v>104</v>
      </c>
      <c r="C31" s="1" t="s">
        <v>325</v>
      </c>
      <c r="D31" s="1" t="s">
        <v>97</v>
      </c>
      <c r="E31" s="3" t="s">
        <v>271</v>
      </c>
      <c r="F31" s="3" t="s">
        <v>190</v>
      </c>
      <c r="G31" s="3"/>
    </row>
    <row r="32" spans="1:7" ht="43.75" x14ac:dyDescent="0.4">
      <c r="A32" s="1">
        <v>44</v>
      </c>
      <c r="B32" s="1">
        <v>103</v>
      </c>
      <c r="C32" s="1" t="s">
        <v>324</v>
      </c>
      <c r="D32" s="1" t="s">
        <v>96</v>
      </c>
      <c r="E32" s="3" t="s">
        <v>270</v>
      </c>
      <c r="F32" s="3" t="s">
        <v>190</v>
      </c>
      <c r="G32" s="3"/>
    </row>
    <row r="33" spans="1:7" ht="43.75" x14ac:dyDescent="0.4">
      <c r="A33" s="1">
        <v>43</v>
      </c>
      <c r="B33" s="1">
        <v>102</v>
      </c>
      <c r="C33" s="1" t="s">
        <v>327</v>
      </c>
      <c r="D33" s="1" t="s">
        <v>95</v>
      </c>
      <c r="E33" s="3" t="s">
        <v>242</v>
      </c>
      <c r="F33" s="3" t="s">
        <v>243</v>
      </c>
      <c r="G33" s="3"/>
    </row>
    <row r="34" spans="1:7" ht="31.75" x14ac:dyDescent="0.4">
      <c r="A34" s="1">
        <v>45</v>
      </c>
      <c r="B34" s="1">
        <v>115</v>
      </c>
      <c r="C34" s="1" t="s">
        <v>324</v>
      </c>
      <c r="D34" s="1" t="s">
        <v>308</v>
      </c>
      <c r="E34" s="3" t="s">
        <v>310</v>
      </c>
      <c r="F34" s="3" t="s">
        <v>311</v>
      </c>
      <c r="G34" s="3"/>
    </row>
    <row r="35" spans="1:7" ht="43.75" x14ac:dyDescent="0.4">
      <c r="A35" s="1">
        <v>45</v>
      </c>
      <c r="B35" s="1">
        <v>116</v>
      </c>
      <c r="C35" s="1" t="s">
        <v>327</v>
      </c>
      <c r="D35" s="1" t="s">
        <v>309</v>
      </c>
      <c r="E35" s="3" t="s">
        <v>310</v>
      </c>
      <c r="F35" s="3" t="s">
        <v>237</v>
      </c>
      <c r="G35" s="3"/>
    </row>
    <row r="36" spans="1:7" ht="58.3" x14ac:dyDescent="0.4">
      <c r="A36" s="1">
        <v>46</v>
      </c>
      <c r="B36" s="1">
        <v>124</v>
      </c>
      <c r="C36" s="1" t="s">
        <v>324</v>
      </c>
      <c r="D36" s="1" t="s">
        <v>114</v>
      </c>
      <c r="E36" s="3" t="s">
        <v>260</v>
      </c>
      <c r="F36" s="3" t="s">
        <v>6</v>
      </c>
      <c r="G36" s="3"/>
    </row>
    <row r="37" spans="1:7" ht="58.3" x14ac:dyDescent="0.4">
      <c r="A37" s="1">
        <v>46</v>
      </c>
      <c r="B37" s="1">
        <v>127</v>
      </c>
      <c r="C37" s="1" t="s">
        <v>324</v>
      </c>
      <c r="D37" s="1" t="s">
        <v>117</v>
      </c>
      <c r="E37" s="3" t="s">
        <v>260</v>
      </c>
      <c r="F37" s="3" t="s">
        <v>6</v>
      </c>
      <c r="G37" s="3"/>
    </row>
    <row r="38" spans="1:7" ht="43.75" x14ac:dyDescent="0.4">
      <c r="A38" s="1">
        <v>46</v>
      </c>
      <c r="B38" s="1">
        <v>122</v>
      </c>
      <c r="C38" s="1" t="s">
        <v>325</v>
      </c>
      <c r="D38" s="1" t="s">
        <v>112</v>
      </c>
      <c r="E38" s="3" t="s">
        <v>259</v>
      </c>
      <c r="F38" s="3" t="s">
        <v>291</v>
      </c>
      <c r="G38" s="3"/>
    </row>
    <row r="39" spans="1:7" ht="72.900000000000006" x14ac:dyDescent="0.4">
      <c r="A39" s="1">
        <v>46</v>
      </c>
      <c r="B39" s="1">
        <v>123</v>
      </c>
      <c r="C39" s="1" t="s">
        <v>324</v>
      </c>
      <c r="D39" s="1" t="s">
        <v>113</v>
      </c>
      <c r="E39" s="3" t="s">
        <v>259</v>
      </c>
      <c r="F39" s="3" t="s">
        <v>188</v>
      </c>
      <c r="G39" s="3"/>
    </row>
    <row r="40" spans="1:7" ht="87.45" x14ac:dyDescent="0.4">
      <c r="A40" s="1">
        <v>58</v>
      </c>
      <c r="B40" s="1">
        <v>173</v>
      </c>
      <c r="C40" s="1" t="s">
        <v>324</v>
      </c>
      <c r="D40" s="1" t="s">
        <v>157</v>
      </c>
      <c r="E40" s="3" t="s">
        <v>256</v>
      </c>
      <c r="F40" s="3" t="s">
        <v>251</v>
      </c>
      <c r="G40" s="3"/>
    </row>
    <row r="41" spans="1:7" ht="43.75" x14ac:dyDescent="0.4">
      <c r="A41" s="1">
        <v>58</v>
      </c>
      <c r="B41" s="1">
        <v>172</v>
      </c>
      <c r="C41" s="1" t="s">
        <v>324</v>
      </c>
      <c r="D41" s="1" t="s">
        <v>156</v>
      </c>
      <c r="E41" s="3" t="s">
        <v>256</v>
      </c>
      <c r="F41" s="3" t="s">
        <v>252</v>
      </c>
      <c r="G41" s="3"/>
    </row>
    <row r="42" spans="1:7" ht="43.75" x14ac:dyDescent="0.4">
      <c r="A42" s="1">
        <v>58</v>
      </c>
      <c r="B42" s="1">
        <v>169</v>
      </c>
      <c r="C42" s="1" t="s">
        <v>324</v>
      </c>
      <c r="D42" s="1" t="s">
        <v>153</v>
      </c>
      <c r="E42" s="3" t="s">
        <v>256</v>
      </c>
      <c r="F42" s="3" t="s">
        <v>39</v>
      </c>
      <c r="G42" s="3"/>
    </row>
    <row r="43" spans="1:7" ht="72.900000000000006" x14ac:dyDescent="0.4">
      <c r="A43" s="1">
        <v>58</v>
      </c>
      <c r="B43" s="1">
        <v>170</v>
      </c>
      <c r="C43" s="1" t="s">
        <v>324</v>
      </c>
      <c r="D43" s="1" t="s">
        <v>154</v>
      </c>
      <c r="E43" s="3" t="s">
        <v>256</v>
      </c>
      <c r="F43" s="3" t="s">
        <v>254</v>
      </c>
      <c r="G43" s="3"/>
    </row>
    <row r="44" spans="1:7" ht="72.900000000000006" x14ac:dyDescent="0.4">
      <c r="A44" s="1">
        <v>59</v>
      </c>
      <c r="B44" s="1">
        <v>175</v>
      </c>
      <c r="C44" s="1" t="s">
        <v>325</v>
      </c>
      <c r="D44" s="1" t="s">
        <v>159</v>
      </c>
      <c r="E44" s="3" t="s">
        <v>255</v>
      </c>
      <c r="F44" s="3" t="s">
        <v>55</v>
      </c>
      <c r="G44" s="3"/>
    </row>
    <row r="45" spans="1:7" ht="43.75" x14ac:dyDescent="0.4">
      <c r="A45" s="1">
        <v>58</v>
      </c>
      <c r="B45" s="1">
        <v>174</v>
      </c>
      <c r="C45" s="1" t="s">
        <v>324</v>
      </c>
      <c r="D45" s="1" t="s">
        <v>158</v>
      </c>
      <c r="E45" s="3" t="s">
        <v>255</v>
      </c>
      <c r="F45" s="3" t="s">
        <v>258</v>
      </c>
      <c r="G45" s="3"/>
    </row>
    <row r="46" spans="1:7" ht="72.900000000000006" x14ac:dyDescent="0.4">
      <c r="A46" s="1">
        <v>59</v>
      </c>
      <c r="B46" s="1">
        <v>176</v>
      </c>
      <c r="C46" s="1" t="s">
        <v>324</v>
      </c>
      <c r="D46" s="1" t="s">
        <v>160</v>
      </c>
      <c r="E46" s="3" t="s">
        <v>250</v>
      </c>
      <c r="F46" s="3" t="s">
        <v>253</v>
      </c>
      <c r="G46" s="3"/>
    </row>
    <row r="47" spans="1:7" ht="72.900000000000006" x14ac:dyDescent="0.4">
      <c r="A47" s="1">
        <v>42</v>
      </c>
      <c r="B47" s="1">
        <v>95</v>
      </c>
      <c r="C47" s="1" t="s">
        <v>324</v>
      </c>
      <c r="D47" s="1" t="s">
        <v>89</v>
      </c>
      <c r="E47" s="3" t="s">
        <v>250</v>
      </c>
      <c r="F47" s="3" t="s">
        <v>39</v>
      </c>
      <c r="G47" s="3"/>
    </row>
    <row r="48" spans="1:7" ht="63.45" x14ac:dyDescent="0.4">
      <c r="A48" s="1">
        <v>58</v>
      </c>
      <c r="B48" s="1">
        <v>171</v>
      </c>
      <c r="C48" s="1" t="s">
        <v>324</v>
      </c>
      <c r="D48" s="1" t="s">
        <v>155</v>
      </c>
      <c r="E48" s="3" t="s">
        <v>250</v>
      </c>
      <c r="F48" s="3" t="s">
        <v>257</v>
      </c>
      <c r="G48" s="3"/>
    </row>
    <row r="49" spans="1:7" ht="31.75" x14ac:dyDescent="0.4">
      <c r="A49" s="1">
        <v>73</v>
      </c>
      <c r="B49" s="1">
        <v>198</v>
      </c>
      <c r="C49" s="1" t="s">
        <v>324</v>
      </c>
      <c r="D49" s="1" t="s">
        <v>170</v>
      </c>
      <c r="E49" s="3" t="s">
        <v>229</v>
      </c>
      <c r="F49" s="3" t="s">
        <v>189</v>
      </c>
      <c r="G49" s="3"/>
    </row>
    <row r="50" spans="1:7" ht="58.3" x14ac:dyDescent="0.4">
      <c r="A50" s="1">
        <v>72</v>
      </c>
      <c r="B50" s="1">
        <v>196</v>
      </c>
      <c r="C50" s="1" t="s">
        <v>324</v>
      </c>
      <c r="D50" s="1" t="s">
        <v>168</v>
      </c>
      <c r="E50" s="3" t="s">
        <v>229</v>
      </c>
      <c r="F50" s="3" t="s">
        <v>205</v>
      </c>
      <c r="G50" s="3"/>
    </row>
    <row r="51" spans="1:7" ht="72.900000000000006" x14ac:dyDescent="0.4">
      <c r="A51" s="1">
        <v>72</v>
      </c>
      <c r="B51" s="1">
        <v>197</v>
      </c>
      <c r="C51" s="1" t="s">
        <v>324</v>
      </c>
      <c r="D51" s="1" t="s">
        <v>169</v>
      </c>
      <c r="E51" s="3" t="s">
        <v>229</v>
      </c>
      <c r="F51" s="3" t="s">
        <v>205</v>
      </c>
      <c r="G51" s="3"/>
    </row>
    <row r="52" spans="1:7" ht="87.45" x14ac:dyDescent="0.4">
      <c r="A52" s="1">
        <v>70</v>
      </c>
      <c r="B52" s="1">
        <v>194</v>
      </c>
      <c r="C52" s="1" t="s">
        <v>324</v>
      </c>
      <c r="D52" s="1" t="s">
        <v>294</v>
      </c>
      <c r="E52" s="3" t="s">
        <v>273</v>
      </c>
      <c r="F52" s="3" t="s">
        <v>199</v>
      </c>
      <c r="G52" s="3"/>
    </row>
    <row r="53" spans="1:7" ht="58.3" x14ac:dyDescent="0.4">
      <c r="A53" s="1">
        <v>70</v>
      </c>
      <c r="B53" s="1">
        <v>192</v>
      </c>
      <c r="C53" s="1" t="s">
        <v>324</v>
      </c>
      <c r="D53" s="1" t="s">
        <v>167</v>
      </c>
      <c r="E53" s="3" t="s">
        <v>201</v>
      </c>
      <c r="F53" s="3" t="s">
        <v>203</v>
      </c>
      <c r="G53" s="3"/>
    </row>
    <row r="54" spans="1:7" ht="58.3" x14ac:dyDescent="0.4">
      <c r="A54" s="1">
        <v>70</v>
      </c>
      <c r="B54" s="1">
        <v>193</v>
      </c>
      <c r="C54" s="1" t="s">
        <v>324</v>
      </c>
      <c r="D54" s="1" t="s">
        <v>292</v>
      </c>
      <c r="E54" s="3" t="s">
        <v>201</v>
      </c>
      <c r="F54" s="3" t="s">
        <v>66</v>
      </c>
      <c r="G54" s="3"/>
    </row>
    <row r="55" spans="1:7" ht="72.900000000000006" x14ac:dyDescent="0.4">
      <c r="A55" s="1">
        <v>70</v>
      </c>
      <c r="B55" s="1">
        <v>195</v>
      </c>
      <c r="C55" s="1" t="s">
        <v>324</v>
      </c>
      <c r="D55" s="1" t="s">
        <v>293</v>
      </c>
      <c r="E55" s="3" t="s">
        <v>201</v>
      </c>
      <c r="F55" s="3" t="s">
        <v>204</v>
      </c>
      <c r="G55" s="3"/>
    </row>
    <row r="56" spans="1:7" ht="43.75" x14ac:dyDescent="0.4">
      <c r="A56" s="1">
        <v>69</v>
      </c>
      <c r="B56" s="1">
        <v>191</v>
      </c>
      <c r="C56" s="1" t="s">
        <v>324</v>
      </c>
      <c r="D56" s="1" t="s">
        <v>166</v>
      </c>
      <c r="E56" s="3" t="s">
        <v>201</v>
      </c>
      <c r="F56" s="3" t="s">
        <v>205</v>
      </c>
      <c r="G56" s="3"/>
    </row>
    <row r="57" spans="1:7" ht="31.75" x14ac:dyDescent="0.4">
      <c r="A57" s="1">
        <v>62</v>
      </c>
      <c r="B57" s="1">
        <v>183</v>
      </c>
      <c r="C57" s="1" t="s">
        <v>324</v>
      </c>
      <c r="D57" s="1" t="s">
        <v>426</v>
      </c>
      <c r="E57" s="3" t="s">
        <v>320</v>
      </c>
      <c r="F57" s="3" t="s">
        <v>321</v>
      </c>
      <c r="G57" s="3"/>
    </row>
    <row r="58" spans="1:7" ht="31.75" x14ac:dyDescent="0.4">
      <c r="A58" s="1">
        <v>62</v>
      </c>
      <c r="B58" s="1">
        <v>181</v>
      </c>
      <c r="C58" s="1" t="s">
        <v>324</v>
      </c>
      <c r="D58" s="1" t="s">
        <v>424</v>
      </c>
      <c r="E58" s="3" t="s">
        <v>320</v>
      </c>
      <c r="F58" s="3" t="s">
        <v>31</v>
      </c>
      <c r="G58" s="3"/>
    </row>
    <row r="59" spans="1:7" ht="31.75" x14ac:dyDescent="0.4">
      <c r="A59" s="1">
        <v>62</v>
      </c>
      <c r="B59" s="1">
        <v>182</v>
      </c>
      <c r="C59" s="1" t="s">
        <v>324</v>
      </c>
      <c r="D59" s="1" t="s">
        <v>425</v>
      </c>
      <c r="E59" s="3" t="s">
        <v>320</v>
      </c>
      <c r="F59" s="3" t="s">
        <v>31</v>
      </c>
      <c r="G59" s="3"/>
    </row>
    <row r="60" spans="1:7" ht="58.3" x14ac:dyDescent="0.4">
      <c r="A60" s="1">
        <v>48</v>
      </c>
      <c r="B60" s="1">
        <v>128</v>
      </c>
      <c r="C60" s="1" t="s">
        <v>324</v>
      </c>
      <c r="D60" s="1" t="s">
        <v>421</v>
      </c>
      <c r="E60" s="3" t="s">
        <v>312</v>
      </c>
      <c r="F60" s="3" t="s">
        <v>313</v>
      </c>
      <c r="G60" s="3"/>
    </row>
    <row r="61" spans="1:7" ht="43.75" x14ac:dyDescent="0.4">
      <c r="A61" s="1">
        <v>25</v>
      </c>
      <c r="B61" s="1">
        <v>28</v>
      </c>
      <c r="C61" s="1" t="s">
        <v>327</v>
      </c>
      <c r="D61" s="1" t="s">
        <v>295</v>
      </c>
      <c r="E61" s="3" t="s">
        <v>263</v>
      </c>
      <c r="F61" s="3" t="s">
        <v>192</v>
      </c>
      <c r="G61" s="3"/>
    </row>
    <row r="62" spans="1:7" ht="31.75" x14ac:dyDescent="0.4">
      <c r="A62" s="1">
        <v>25</v>
      </c>
      <c r="B62" s="1">
        <v>29</v>
      </c>
      <c r="C62" s="1" t="s">
        <v>324</v>
      </c>
      <c r="D62" s="1" t="s">
        <v>33</v>
      </c>
      <c r="E62" s="3" t="s">
        <v>263</v>
      </c>
      <c r="F62" s="3" t="s">
        <v>192</v>
      </c>
      <c r="G62" s="3"/>
    </row>
    <row r="63" spans="1:7" ht="31.75" x14ac:dyDescent="0.4">
      <c r="A63" s="1">
        <v>25</v>
      </c>
      <c r="B63" s="1">
        <v>30</v>
      </c>
      <c r="C63" s="1" t="s">
        <v>325</v>
      </c>
      <c r="D63" s="1" t="s">
        <v>34</v>
      </c>
      <c r="E63" s="3" t="s">
        <v>263</v>
      </c>
      <c r="F63" s="3" t="s">
        <v>192</v>
      </c>
      <c r="G63" s="3"/>
    </row>
    <row r="64" spans="1:7" ht="43.75" x14ac:dyDescent="0.4">
      <c r="A64" s="1">
        <v>48</v>
      </c>
      <c r="B64" s="1">
        <v>129</v>
      </c>
      <c r="C64" s="1" t="s">
        <v>324</v>
      </c>
      <c r="D64" s="1" t="s">
        <v>118</v>
      </c>
      <c r="E64" s="3" t="s">
        <v>263</v>
      </c>
      <c r="F64" s="3" t="s">
        <v>66</v>
      </c>
      <c r="G64" s="3"/>
    </row>
    <row r="65" spans="1:7" ht="31.75" x14ac:dyDescent="0.4">
      <c r="A65" s="1">
        <v>50</v>
      </c>
      <c r="B65" s="1">
        <v>147</v>
      </c>
      <c r="C65" s="1" t="s">
        <v>324</v>
      </c>
      <c r="D65" s="1" t="s">
        <v>133</v>
      </c>
      <c r="E65" s="3" t="s">
        <v>263</v>
      </c>
      <c r="F65" s="3" t="s">
        <v>66</v>
      </c>
      <c r="G65" s="3"/>
    </row>
    <row r="66" spans="1:7" ht="58.3" x14ac:dyDescent="0.4">
      <c r="A66" s="1">
        <v>50</v>
      </c>
      <c r="B66" s="1">
        <v>149</v>
      </c>
      <c r="C66" s="1" t="s">
        <v>324</v>
      </c>
      <c r="D66" s="1" t="s">
        <v>134</v>
      </c>
      <c r="E66" s="3" t="s">
        <v>263</v>
      </c>
      <c r="F66" s="3" t="s">
        <v>66</v>
      </c>
      <c r="G66" s="3"/>
    </row>
    <row r="67" spans="1:7" ht="58.3" x14ac:dyDescent="0.4">
      <c r="A67" s="1">
        <v>48</v>
      </c>
      <c r="B67" s="1">
        <v>130</v>
      </c>
      <c r="C67" s="1" t="s">
        <v>324</v>
      </c>
      <c r="D67" s="1" t="s">
        <v>119</v>
      </c>
      <c r="E67" s="3" t="s">
        <v>263</v>
      </c>
      <c r="F67" s="3" t="s">
        <v>264</v>
      </c>
      <c r="G67" s="3"/>
    </row>
    <row r="68" spans="1:7" ht="58.3" x14ac:dyDescent="0.4">
      <c r="A68" s="1">
        <v>24</v>
      </c>
      <c r="B68" s="1">
        <v>26</v>
      </c>
      <c r="C68" s="1" t="s">
        <v>325</v>
      </c>
      <c r="D68" s="1" t="s">
        <v>296</v>
      </c>
      <c r="E68" s="3" t="s">
        <v>236</v>
      </c>
      <c r="F68" s="3" t="s">
        <v>237</v>
      </c>
      <c r="G68" s="3"/>
    </row>
    <row r="69" spans="1:7" ht="43.75" x14ac:dyDescent="0.4">
      <c r="A69" s="1">
        <v>48</v>
      </c>
      <c r="B69" s="1">
        <v>133</v>
      </c>
      <c r="C69" s="1" t="s">
        <v>324</v>
      </c>
      <c r="D69" s="1" t="s">
        <v>122</v>
      </c>
      <c r="E69" s="3" t="s">
        <v>236</v>
      </c>
      <c r="F69" s="3" t="s">
        <v>237</v>
      </c>
      <c r="G69" s="3"/>
    </row>
    <row r="70" spans="1:7" ht="31.75" x14ac:dyDescent="0.4">
      <c r="A70" s="1">
        <v>66</v>
      </c>
      <c r="B70" s="1">
        <v>189</v>
      </c>
      <c r="C70" s="1" t="s">
        <v>324</v>
      </c>
      <c r="D70" s="1" t="s">
        <v>429</v>
      </c>
      <c r="E70" s="3" t="s">
        <v>236</v>
      </c>
      <c r="F70" s="3" t="s">
        <v>238</v>
      </c>
      <c r="G70" s="3"/>
    </row>
    <row r="71" spans="1:7" ht="72.900000000000006" x14ac:dyDescent="0.4">
      <c r="A71" s="1">
        <v>48</v>
      </c>
      <c r="B71" s="1">
        <v>132</v>
      </c>
      <c r="C71" s="1" t="s">
        <v>327</v>
      </c>
      <c r="D71" s="1" t="s">
        <v>121</v>
      </c>
      <c r="E71" s="3" t="s">
        <v>236</v>
      </c>
      <c r="F71" s="3" t="s">
        <v>281</v>
      </c>
      <c r="G71" s="3"/>
    </row>
    <row r="72" spans="1:7" ht="43.75" x14ac:dyDescent="0.4">
      <c r="A72" s="1">
        <v>23</v>
      </c>
      <c r="B72" s="1">
        <v>19</v>
      </c>
      <c r="C72" s="1" t="s">
        <v>324</v>
      </c>
      <c r="D72" s="1" t="s">
        <v>25</v>
      </c>
      <c r="E72" s="3" t="s">
        <v>236</v>
      </c>
      <c r="F72" s="3" t="s">
        <v>278</v>
      </c>
      <c r="G72" s="3"/>
    </row>
    <row r="73" spans="1:7" ht="131.15" x14ac:dyDescent="0.4">
      <c r="A73" s="1">
        <v>50</v>
      </c>
      <c r="B73" s="1">
        <v>152</v>
      </c>
      <c r="C73" s="1" t="s">
        <v>324</v>
      </c>
      <c r="D73" s="1" t="s">
        <v>137</v>
      </c>
      <c r="E73" s="3" t="s">
        <v>236</v>
      </c>
      <c r="F73" s="3" t="s">
        <v>275</v>
      </c>
      <c r="G73" s="3"/>
    </row>
    <row r="74" spans="1:7" ht="43.75" x14ac:dyDescent="0.4">
      <c r="A74" s="1">
        <v>48</v>
      </c>
      <c r="B74" s="1">
        <v>131</v>
      </c>
      <c r="C74" s="1" t="s">
        <v>324</v>
      </c>
      <c r="D74" s="1" t="s">
        <v>120</v>
      </c>
      <c r="E74" s="3" t="s">
        <v>236</v>
      </c>
      <c r="F74" s="3" t="s">
        <v>279</v>
      </c>
      <c r="G74" s="3"/>
    </row>
    <row r="75" spans="1:7" ht="72.900000000000006" x14ac:dyDescent="0.4">
      <c r="A75" s="1">
        <v>23</v>
      </c>
      <c r="B75" s="1">
        <v>21</v>
      </c>
      <c r="C75" s="1" t="s">
        <v>328</v>
      </c>
      <c r="D75" s="1" t="s">
        <v>27</v>
      </c>
      <c r="E75" s="3" t="s">
        <v>236</v>
      </c>
      <c r="F75" s="3" t="s">
        <v>280</v>
      </c>
      <c r="G75" s="3"/>
    </row>
    <row r="76" spans="1:7" ht="31.75" x14ac:dyDescent="0.4">
      <c r="A76" s="1">
        <v>23</v>
      </c>
      <c r="B76" s="1">
        <v>20</v>
      </c>
      <c r="C76" s="1" t="s">
        <v>324</v>
      </c>
      <c r="D76" s="1" t="s">
        <v>26</v>
      </c>
      <c r="E76" s="3" t="s">
        <v>236</v>
      </c>
      <c r="F76" s="3" t="s">
        <v>277</v>
      </c>
      <c r="G76" s="3"/>
    </row>
    <row r="77" spans="1:7" ht="43.75" x14ac:dyDescent="0.4">
      <c r="A77" s="1">
        <v>50</v>
      </c>
      <c r="B77" s="1">
        <v>153</v>
      </c>
      <c r="C77" s="1" t="s">
        <v>327</v>
      </c>
      <c r="D77" s="1" t="s">
        <v>138</v>
      </c>
      <c r="E77" s="3" t="s">
        <v>236</v>
      </c>
      <c r="F77" s="3" t="s">
        <v>193</v>
      </c>
      <c r="G77" s="3"/>
    </row>
    <row r="78" spans="1:7" ht="58.3" x14ac:dyDescent="0.4">
      <c r="A78" s="1">
        <v>50</v>
      </c>
      <c r="B78" s="1">
        <v>150</v>
      </c>
      <c r="C78" s="1" t="s">
        <v>324</v>
      </c>
      <c r="D78" s="1" t="s">
        <v>135</v>
      </c>
      <c r="E78" s="3" t="s">
        <v>236</v>
      </c>
      <c r="F78" s="3" t="s">
        <v>276</v>
      </c>
      <c r="G78" s="3"/>
    </row>
    <row r="79" spans="1:7" ht="58.3" x14ac:dyDescent="0.4">
      <c r="A79" s="1">
        <v>50</v>
      </c>
      <c r="B79" s="1">
        <v>151</v>
      </c>
      <c r="C79" s="1" t="s">
        <v>324</v>
      </c>
      <c r="D79" s="1" t="s">
        <v>136</v>
      </c>
      <c r="E79" s="3" t="s">
        <v>236</v>
      </c>
      <c r="F79" s="3" t="s">
        <v>276</v>
      </c>
      <c r="G79" s="3"/>
    </row>
    <row r="80" spans="1:7" ht="58.3" x14ac:dyDescent="0.4">
      <c r="A80" s="1">
        <v>23</v>
      </c>
      <c r="B80" s="1">
        <v>23</v>
      </c>
      <c r="C80" s="1" t="s">
        <v>324</v>
      </c>
      <c r="D80" s="1" t="s">
        <v>29</v>
      </c>
      <c r="E80" s="3" t="s">
        <v>236</v>
      </c>
      <c r="F80" s="3" t="s">
        <v>239</v>
      </c>
      <c r="G80" s="3"/>
    </row>
    <row r="81" spans="1:7" ht="31.75" x14ac:dyDescent="0.4">
      <c r="A81" s="1">
        <v>23</v>
      </c>
      <c r="B81" s="1">
        <v>24</v>
      </c>
      <c r="C81" s="1" t="s">
        <v>324</v>
      </c>
      <c r="D81" s="1" t="s">
        <v>185</v>
      </c>
      <c r="E81" s="3" t="s">
        <v>236</v>
      </c>
      <c r="F81" s="3" t="s">
        <v>239</v>
      </c>
      <c r="G81" s="3"/>
    </row>
    <row r="82" spans="1:7" ht="43.75" x14ac:dyDescent="0.4">
      <c r="A82" s="1">
        <v>22</v>
      </c>
      <c r="B82" s="1">
        <v>9</v>
      </c>
      <c r="C82" s="1" t="s">
        <v>324</v>
      </c>
      <c r="D82" s="1" t="s">
        <v>408</v>
      </c>
      <c r="E82" s="3" t="s">
        <v>249</v>
      </c>
      <c r="F82" s="3" t="s">
        <v>9</v>
      </c>
      <c r="G82" s="3"/>
    </row>
    <row r="83" spans="1:7" ht="43.75" x14ac:dyDescent="0.4">
      <c r="A83" s="1">
        <v>22</v>
      </c>
      <c r="B83" s="1">
        <v>12</v>
      </c>
      <c r="C83" s="1" t="s">
        <v>324</v>
      </c>
      <c r="D83" s="1" t="s">
        <v>20</v>
      </c>
      <c r="E83" s="3" t="s">
        <v>249</v>
      </c>
      <c r="F83" s="3" t="s">
        <v>9</v>
      </c>
      <c r="G83" s="3"/>
    </row>
    <row r="84" spans="1:7" ht="58.3" x14ac:dyDescent="0.4">
      <c r="A84" s="1">
        <v>66</v>
      </c>
      <c r="B84" s="1">
        <v>190</v>
      </c>
      <c r="C84" s="1" t="s">
        <v>324</v>
      </c>
      <c r="D84" s="1" t="s">
        <v>165</v>
      </c>
      <c r="E84" s="3" t="s">
        <v>249</v>
      </c>
      <c r="F84" s="3" t="s">
        <v>238</v>
      </c>
      <c r="G84" s="3"/>
    </row>
    <row r="85" spans="1:7" ht="43.75" x14ac:dyDescent="0.4">
      <c r="A85" s="1">
        <v>49</v>
      </c>
      <c r="B85" s="1">
        <v>145</v>
      </c>
      <c r="C85" s="1" t="s">
        <v>324</v>
      </c>
      <c r="D85" s="1" t="s">
        <v>131</v>
      </c>
      <c r="E85" s="3" t="s">
        <v>283</v>
      </c>
      <c r="F85" s="3" t="s">
        <v>197</v>
      </c>
      <c r="G85" s="3"/>
    </row>
    <row r="86" spans="1:7" ht="43.75" x14ac:dyDescent="0.4">
      <c r="A86" s="1">
        <v>22</v>
      </c>
      <c r="B86" s="1">
        <v>10</v>
      </c>
      <c r="C86" s="1" t="s">
        <v>325</v>
      </c>
      <c r="D86" s="1" t="s">
        <v>18</v>
      </c>
      <c r="E86" s="3" t="s">
        <v>241</v>
      </c>
      <c r="F86" s="3" t="s">
        <v>9</v>
      </c>
      <c r="G86" s="3"/>
    </row>
    <row r="87" spans="1:7" ht="31.75" x14ac:dyDescent="0.4">
      <c r="A87" s="1">
        <v>22</v>
      </c>
      <c r="B87" s="1">
        <v>11</v>
      </c>
      <c r="C87" s="1" t="s">
        <v>324</v>
      </c>
      <c r="D87" s="1" t="s">
        <v>19</v>
      </c>
      <c r="E87" s="3" t="s">
        <v>241</v>
      </c>
      <c r="F87" s="3" t="s">
        <v>9</v>
      </c>
      <c r="G87" s="3"/>
    </row>
    <row r="88" spans="1:7" ht="58.3" x14ac:dyDescent="0.4">
      <c r="A88" s="1">
        <v>22</v>
      </c>
      <c r="B88" s="1">
        <v>13</v>
      </c>
      <c r="C88" s="1" t="s">
        <v>324</v>
      </c>
      <c r="D88" s="1" t="s">
        <v>21</v>
      </c>
      <c r="E88" s="3" t="s">
        <v>241</v>
      </c>
      <c r="F88" s="3" t="s">
        <v>9</v>
      </c>
      <c r="G88" s="3"/>
    </row>
    <row r="89" spans="1:7" ht="43.75" x14ac:dyDescent="0.4">
      <c r="A89" s="1">
        <v>22</v>
      </c>
      <c r="B89" s="1">
        <v>14</v>
      </c>
      <c r="C89" s="1" t="s">
        <v>324</v>
      </c>
      <c r="D89" s="1" t="s">
        <v>409</v>
      </c>
      <c r="E89" s="3" t="s">
        <v>241</v>
      </c>
      <c r="F89" s="3" t="s">
        <v>9</v>
      </c>
      <c r="G89" s="3"/>
    </row>
    <row r="90" spans="1:7" ht="102" x14ac:dyDescent="0.4">
      <c r="A90" s="1">
        <v>26</v>
      </c>
      <c r="B90" s="1">
        <v>32</v>
      </c>
      <c r="C90" s="1" t="s">
        <v>328</v>
      </c>
      <c r="D90" s="1" t="s">
        <v>35</v>
      </c>
      <c r="E90" s="3" t="s">
        <v>241</v>
      </c>
      <c r="F90" s="3" t="s">
        <v>9</v>
      </c>
      <c r="G90" s="3"/>
    </row>
    <row r="91" spans="1:7" ht="43.75" x14ac:dyDescent="0.4">
      <c r="A91" s="1">
        <v>49</v>
      </c>
      <c r="B91" s="1">
        <v>140</v>
      </c>
      <c r="C91" s="1" t="s">
        <v>324</v>
      </c>
      <c r="D91" s="1" t="s">
        <v>127</v>
      </c>
      <c r="E91" s="3" t="s">
        <v>241</v>
      </c>
      <c r="F91" s="3" t="s">
        <v>9</v>
      </c>
      <c r="G91" s="3"/>
    </row>
    <row r="92" spans="1:7" ht="43.75" x14ac:dyDescent="0.4">
      <c r="A92" s="1">
        <v>52</v>
      </c>
      <c r="B92" s="1">
        <v>161</v>
      </c>
      <c r="C92" s="1" t="s">
        <v>325</v>
      </c>
      <c r="D92" s="1" t="s">
        <v>145</v>
      </c>
      <c r="E92" s="3" t="s">
        <v>241</v>
      </c>
      <c r="F92" s="3" t="s">
        <v>9</v>
      </c>
      <c r="G92" s="3"/>
    </row>
    <row r="93" spans="1:7" ht="31.75" x14ac:dyDescent="0.4">
      <c r="A93" s="1">
        <v>24</v>
      </c>
      <c r="B93" s="1">
        <v>27</v>
      </c>
      <c r="C93" s="1" t="s">
        <v>325</v>
      </c>
      <c r="D93" s="1" t="s">
        <v>32</v>
      </c>
      <c r="E93" s="3" t="s">
        <v>241</v>
      </c>
      <c r="F93" s="3" t="s">
        <v>55</v>
      </c>
      <c r="G93" s="3"/>
    </row>
    <row r="94" spans="1:7" ht="31.75" x14ac:dyDescent="0.4">
      <c r="A94" s="1">
        <v>23</v>
      </c>
      <c r="B94" s="1">
        <v>18</v>
      </c>
      <c r="C94" s="1" t="s">
        <v>324</v>
      </c>
      <c r="D94" s="1" t="s">
        <v>24</v>
      </c>
      <c r="E94" s="3" t="s">
        <v>241</v>
      </c>
      <c r="F94" s="3" t="s">
        <v>237</v>
      </c>
      <c r="G94" s="3"/>
    </row>
    <row r="95" spans="1:7" ht="43.75" x14ac:dyDescent="0.4">
      <c r="A95" s="1">
        <v>44</v>
      </c>
      <c r="B95" s="1">
        <v>111</v>
      </c>
      <c r="C95" s="1" t="s">
        <v>324</v>
      </c>
      <c r="D95" s="1" t="s">
        <v>105</v>
      </c>
      <c r="E95" s="3" t="s">
        <v>241</v>
      </c>
      <c r="F95" s="3" t="s">
        <v>99</v>
      </c>
      <c r="G95" s="3"/>
    </row>
    <row r="96" spans="1:7" ht="43.75" x14ac:dyDescent="0.4">
      <c r="A96" s="1">
        <v>44</v>
      </c>
      <c r="B96" s="1">
        <v>112</v>
      </c>
      <c r="C96" s="1" t="s">
        <v>324</v>
      </c>
      <c r="D96" s="1" t="s">
        <v>106</v>
      </c>
      <c r="E96" s="3" t="s">
        <v>241</v>
      </c>
      <c r="F96" s="3" t="s">
        <v>99</v>
      </c>
      <c r="G96" s="3"/>
    </row>
    <row r="97" spans="1:7" ht="31.75" x14ac:dyDescent="0.4">
      <c r="A97" s="1">
        <v>49</v>
      </c>
      <c r="B97" s="1">
        <v>138</v>
      </c>
      <c r="C97" s="1" t="s">
        <v>324</v>
      </c>
      <c r="D97" s="1" t="s">
        <v>422</v>
      </c>
      <c r="E97" s="3" t="s">
        <v>241</v>
      </c>
      <c r="F97" s="3" t="s">
        <v>198</v>
      </c>
      <c r="G97" s="3"/>
    </row>
    <row r="98" spans="1:7" ht="31.75" x14ac:dyDescent="0.4">
      <c r="A98" s="1">
        <v>53</v>
      </c>
      <c r="B98" s="1">
        <v>167</v>
      </c>
      <c r="C98" s="1" t="s">
        <v>325</v>
      </c>
      <c r="D98" s="1" t="s">
        <v>151</v>
      </c>
      <c r="E98" s="3" t="s">
        <v>241</v>
      </c>
      <c r="F98" s="3" t="s">
        <v>198</v>
      </c>
      <c r="G98" s="3"/>
    </row>
    <row r="99" spans="1:7" ht="43.75" x14ac:dyDescent="0.4">
      <c r="A99" s="1">
        <v>48</v>
      </c>
      <c r="B99" s="1">
        <v>134</v>
      </c>
      <c r="C99" s="1" t="s">
        <v>324</v>
      </c>
      <c r="D99" s="1" t="s">
        <v>123</v>
      </c>
      <c r="E99" s="3" t="s">
        <v>241</v>
      </c>
      <c r="F99" s="3" t="s">
        <v>282</v>
      </c>
      <c r="G99" s="3"/>
    </row>
    <row r="100" spans="1:7" ht="31.75" x14ac:dyDescent="0.4">
      <c r="A100" s="1">
        <v>48</v>
      </c>
      <c r="B100" s="1">
        <v>135</v>
      </c>
      <c r="C100" s="1" t="s">
        <v>324</v>
      </c>
      <c r="D100" s="1" t="s">
        <v>124</v>
      </c>
      <c r="E100" s="3" t="s">
        <v>241</v>
      </c>
      <c r="F100" s="3" t="s">
        <v>282</v>
      </c>
      <c r="G100" s="3"/>
    </row>
    <row r="101" spans="1:7" ht="58.3" x14ac:dyDescent="0.4">
      <c r="A101" s="1">
        <v>48</v>
      </c>
      <c r="B101" s="1">
        <v>136</v>
      </c>
      <c r="C101" s="1" t="s">
        <v>324</v>
      </c>
      <c r="D101" s="1" t="s">
        <v>125</v>
      </c>
      <c r="E101" s="3" t="s">
        <v>241</v>
      </c>
      <c r="F101" s="3" t="s">
        <v>282</v>
      </c>
      <c r="G101" s="3"/>
    </row>
    <row r="102" spans="1:7" ht="43.75" x14ac:dyDescent="0.4">
      <c r="A102" s="1">
        <v>49</v>
      </c>
      <c r="B102" s="1">
        <v>137</v>
      </c>
      <c r="C102" s="1" t="s">
        <v>324</v>
      </c>
      <c r="D102" s="1" t="s">
        <v>126</v>
      </c>
      <c r="E102" s="3" t="s">
        <v>241</v>
      </c>
      <c r="F102" s="3" t="s">
        <v>282</v>
      </c>
      <c r="G102" s="3"/>
    </row>
    <row r="103" spans="1:7" ht="31.75" x14ac:dyDescent="0.4">
      <c r="A103" s="1">
        <v>51</v>
      </c>
      <c r="B103" s="1">
        <v>158</v>
      </c>
      <c r="C103" s="1" t="s">
        <v>324</v>
      </c>
      <c r="D103" s="1" t="s">
        <v>142</v>
      </c>
      <c r="E103" s="3" t="s">
        <v>241</v>
      </c>
      <c r="F103" s="3" t="s">
        <v>282</v>
      </c>
      <c r="G103" s="3"/>
    </row>
    <row r="104" spans="1:7" ht="43.75" x14ac:dyDescent="0.4">
      <c r="A104" s="1">
        <v>53</v>
      </c>
      <c r="B104" s="1">
        <v>168</v>
      </c>
      <c r="C104" s="1" t="s">
        <v>324</v>
      </c>
      <c r="D104" s="1" t="s">
        <v>152</v>
      </c>
      <c r="E104" s="3" t="s">
        <v>241</v>
      </c>
      <c r="F104" s="3" t="s">
        <v>39</v>
      </c>
      <c r="G104" s="3"/>
    </row>
    <row r="105" spans="1:7" ht="72.900000000000006" x14ac:dyDescent="0.4">
      <c r="A105" s="1">
        <v>49</v>
      </c>
      <c r="B105" s="1">
        <v>146</v>
      </c>
      <c r="C105" s="1" t="s">
        <v>324</v>
      </c>
      <c r="D105" s="1" t="s">
        <v>132</v>
      </c>
      <c r="E105" s="3" t="s">
        <v>241</v>
      </c>
      <c r="F105" s="3" t="s">
        <v>193</v>
      </c>
      <c r="G105" s="3"/>
    </row>
    <row r="106" spans="1:7" ht="31.75" x14ac:dyDescent="0.4">
      <c r="A106" s="1">
        <v>21</v>
      </c>
      <c r="B106" s="1">
        <v>6</v>
      </c>
      <c r="C106" s="1" t="s">
        <v>324</v>
      </c>
      <c r="D106" s="1" t="s">
        <v>15</v>
      </c>
      <c r="E106" s="3" t="s">
        <v>241</v>
      </c>
      <c r="F106" s="3" t="s">
        <v>194</v>
      </c>
      <c r="G106" s="3"/>
    </row>
    <row r="107" spans="1:7" ht="43.75" x14ac:dyDescent="0.4">
      <c r="A107" s="1">
        <v>44</v>
      </c>
      <c r="B107" s="1">
        <v>114</v>
      </c>
      <c r="C107" s="1" t="s">
        <v>324</v>
      </c>
      <c r="D107" s="1" t="s">
        <v>297</v>
      </c>
      <c r="E107" s="3" t="s">
        <v>241</v>
      </c>
      <c r="F107" s="3" t="s">
        <v>194</v>
      </c>
      <c r="G107" s="3"/>
    </row>
    <row r="108" spans="1:7" ht="31.75" x14ac:dyDescent="0.4">
      <c r="A108" s="1">
        <v>53</v>
      </c>
      <c r="B108" s="1">
        <v>165</v>
      </c>
      <c r="C108" s="1" t="s">
        <v>324</v>
      </c>
      <c r="D108" s="1" t="s">
        <v>149</v>
      </c>
      <c r="E108" s="3" t="s">
        <v>241</v>
      </c>
      <c r="F108" s="3" t="s">
        <v>194</v>
      </c>
      <c r="G108" s="3"/>
    </row>
    <row r="109" spans="1:7" ht="47.6" x14ac:dyDescent="0.4">
      <c r="A109" s="1">
        <v>23</v>
      </c>
      <c r="B109" s="1">
        <v>22</v>
      </c>
      <c r="C109" s="1" t="s">
        <v>324</v>
      </c>
      <c r="D109" s="1" t="s">
        <v>28</v>
      </c>
      <c r="E109" s="3" t="s">
        <v>218</v>
      </c>
      <c r="F109" s="3" t="s">
        <v>9</v>
      </c>
      <c r="G109" s="3"/>
    </row>
    <row r="110" spans="1:7" ht="116.6" x14ac:dyDescent="0.4">
      <c r="A110" s="1">
        <v>49</v>
      </c>
      <c r="B110" s="1">
        <v>144</v>
      </c>
      <c r="C110" s="1" t="s">
        <v>324</v>
      </c>
      <c r="D110" s="1" t="s">
        <v>130</v>
      </c>
      <c r="E110" s="3" t="s">
        <v>218</v>
      </c>
      <c r="F110" s="3" t="s">
        <v>196</v>
      </c>
      <c r="G110" s="3"/>
    </row>
    <row r="111" spans="1:7" ht="102" x14ac:dyDescent="0.4">
      <c r="A111" s="1">
        <v>52</v>
      </c>
      <c r="B111" s="1">
        <v>163</v>
      </c>
      <c r="C111" s="1" t="s">
        <v>324</v>
      </c>
      <c r="D111" s="1" t="s">
        <v>147</v>
      </c>
      <c r="E111" s="3" t="s">
        <v>218</v>
      </c>
      <c r="F111" s="3" t="s">
        <v>191</v>
      </c>
      <c r="G111" s="3"/>
    </row>
    <row r="112" spans="1:7" ht="58.3" x14ac:dyDescent="0.4">
      <c r="A112" s="1">
        <v>49</v>
      </c>
      <c r="B112" s="1">
        <v>141</v>
      </c>
      <c r="C112" s="1" t="s">
        <v>324</v>
      </c>
      <c r="D112" s="1" t="s">
        <v>128</v>
      </c>
      <c r="E112" s="3" t="s">
        <v>218</v>
      </c>
      <c r="F112" s="3" t="s">
        <v>219</v>
      </c>
      <c r="G112" s="3"/>
    </row>
    <row r="113" spans="1:7" ht="58.3" x14ac:dyDescent="0.4">
      <c r="A113" s="1">
        <v>49</v>
      </c>
      <c r="B113" s="1">
        <v>142</v>
      </c>
      <c r="C113" s="1" t="s">
        <v>324</v>
      </c>
      <c r="D113" s="1" t="s">
        <v>129</v>
      </c>
      <c r="E113" s="3" t="s">
        <v>218</v>
      </c>
      <c r="F113" s="3" t="s">
        <v>219</v>
      </c>
      <c r="G113" s="3"/>
    </row>
    <row r="114" spans="1:7" ht="58.3" x14ac:dyDescent="0.4">
      <c r="A114" s="1">
        <v>49</v>
      </c>
      <c r="B114" s="1">
        <v>143</v>
      </c>
      <c r="C114" s="1" t="s">
        <v>324</v>
      </c>
      <c r="D114" s="1" t="s">
        <v>423</v>
      </c>
      <c r="E114" s="3" t="s">
        <v>218</v>
      </c>
      <c r="F114" s="3" t="s">
        <v>219</v>
      </c>
      <c r="G114" s="3"/>
    </row>
    <row r="115" spans="1:7" ht="58.3" x14ac:dyDescent="0.4">
      <c r="A115" s="1">
        <v>51</v>
      </c>
      <c r="B115" s="1">
        <v>155</v>
      </c>
      <c r="C115" s="1" t="s">
        <v>324</v>
      </c>
      <c r="D115" s="1" t="s">
        <v>139</v>
      </c>
      <c r="E115" s="3" t="s">
        <v>218</v>
      </c>
      <c r="F115" s="3" t="s">
        <v>219</v>
      </c>
      <c r="G115" s="3"/>
    </row>
    <row r="116" spans="1:7" ht="47.6" x14ac:dyDescent="0.4">
      <c r="A116" s="1">
        <v>51</v>
      </c>
      <c r="B116" s="1">
        <v>156</v>
      </c>
      <c r="C116" s="1" t="s">
        <v>324</v>
      </c>
      <c r="D116" s="1" t="s">
        <v>141</v>
      </c>
      <c r="E116" s="3" t="s">
        <v>218</v>
      </c>
      <c r="F116" s="3" t="s">
        <v>219</v>
      </c>
      <c r="G116" s="3"/>
    </row>
    <row r="117" spans="1:7" ht="58.3" x14ac:dyDescent="0.4">
      <c r="A117" s="1">
        <v>51</v>
      </c>
      <c r="B117" s="1">
        <v>157</v>
      </c>
      <c r="C117" s="1" t="s">
        <v>325</v>
      </c>
      <c r="D117" s="1" t="s">
        <v>140</v>
      </c>
      <c r="E117" s="3" t="s">
        <v>218</v>
      </c>
      <c r="F117" s="3" t="s">
        <v>219</v>
      </c>
      <c r="G117" s="3"/>
    </row>
    <row r="118" spans="1:7" ht="47.6" x14ac:dyDescent="0.4">
      <c r="A118" s="1">
        <v>51</v>
      </c>
      <c r="B118" s="1">
        <v>159</v>
      </c>
      <c r="C118" s="1" t="s">
        <v>324</v>
      </c>
      <c r="D118" s="1" t="s">
        <v>143</v>
      </c>
      <c r="E118" s="3" t="s">
        <v>218</v>
      </c>
      <c r="F118" s="3" t="s">
        <v>219</v>
      </c>
      <c r="G118" s="3"/>
    </row>
    <row r="119" spans="1:7" ht="47.6" x14ac:dyDescent="0.4">
      <c r="A119" s="1">
        <v>52</v>
      </c>
      <c r="B119" s="1">
        <v>162</v>
      </c>
      <c r="C119" s="1" t="s">
        <v>324</v>
      </c>
      <c r="D119" s="1" t="s">
        <v>146</v>
      </c>
      <c r="E119" s="3" t="s">
        <v>218</v>
      </c>
      <c r="F119" s="3" t="s">
        <v>219</v>
      </c>
      <c r="G119" s="3"/>
    </row>
    <row r="120" spans="1:7" ht="87.45" x14ac:dyDescent="0.4">
      <c r="A120" s="1">
        <v>53</v>
      </c>
      <c r="B120" s="1">
        <v>164</v>
      </c>
      <c r="C120" s="1" t="s">
        <v>324</v>
      </c>
      <c r="D120" s="1" t="s">
        <v>148</v>
      </c>
      <c r="E120" s="3" t="s">
        <v>218</v>
      </c>
      <c r="F120" s="3" t="s">
        <v>219</v>
      </c>
      <c r="G120" s="3"/>
    </row>
    <row r="121" spans="1:7" ht="47.6" x14ac:dyDescent="0.4">
      <c r="A121" s="1">
        <v>53</v>
      </c>
      <c r="B121" s="1">
        <v>166</v>
      </c>
      <c r="C121" s="1" t="s">
        <v>324</v>
      </c>
      <c r="D121" s="1" t="s">
        <v>150</v>
      </c>
      <c r="E121" s="3" t="s">
        <v>218</v>
      </c>
      <c r="F121" s="3" t="s">
        <v>57</v>
      </c>
      <c r="G121" s="3"/>
    </row>
    <row r="122" spans="1:7" ht="47.6" x14ac:dyDescent="0.4">
      <c r="A122" s="1">
        <v>21</v>
      </c>
      <c r="B122" s="1">
        <v>7</v>
      </c>
      <c r="C122" s="1" t="s">
        <v>324</v>
      </c>
      <c r="D122" s="1" t="s">
        <v>16</v>
      </c>
      <c r="E122" s="3" t="s">
        <v>218</v>
      </c>
      <c r="F122" s="3" t="s">
        <v>194</v>
      </c>
      <c r="G122" s="3"/>
    </row>
    <row r="123" spans="1:7" ht="72.900000000000006" x14ac:dyDescent="0.4">
      <c r="A123" s="1">
        <v>50</v>
      </c>
      <c r="B123" s="1">
        <v>148</v>
      </c>
      <c r="C123" s="1" t="s">
        <v>324</v>
      </c>
      <c r="D123" s="1" t="s">
        <v>298</v>
      </c>
      <c r="E123" s="3" t="s">
        <v>262</v>
      </c>
      <c r="F123" s="3" t="s">
        <v>66</v>
      </c>
      <c r="G123" s="3"/>
    </row>
    <row r="124" spans="1:7" ht="31.75" x14ac:dyDescent="0.4">
      <c r="A124" s="1">
        <v>32</v>
      </c>
      <c r="B124" s="1">
        <v>59</v>
      </c>
      <c r="C124" s="1" t="s">
        <v>324</v>
      </c>
      <c r="D124" s="1" t="s">
        <v>184</v>
      </c>
      <c r="E124" s="3" t="s">
        <v>234</v>
      </c>
      <c r="F124" s="3" t="s">
        <v>233</v>
      </c>
      <c r="G124" s="3"/>
    </row>
    <row r="125" spans="1:7" ht="31.75" x14ac:dyDescent="0.4">
      <c r="A125" s="1">
        <v>24</v>
      </c>
      <c r="B125" s="1">
        <v>25</v>
      </c>
      <c r="C125" s="1" t="s">
        <v>324</v>
      </c>
      <c r="D125" s="1" t="s">
        <v>30</v>
      </c>
      <c r="E125" s="3" t="s">
        <v>235</v>
      </c>
      <c r="F125" s="3" t="s">
        <v>31</v>
      </c>
      <c r="G125" s="3"/>
    </row>
    <row r="126" spans="1:7" ht="31.75" x14ac:dyDescent="0.4">
      <c r="A126" s="1">
        <v>45</v>
      </c>
      <c r="B126" s="1">
        <v>117</v>
      </c>
      <c r="C126" s="1" t="s">
        <v>324</v>
      </c>
      <c r="D126" s="1" t="s">
        <v>108</v>
      </c>
      <c r="E126" s="3" t="s">
        <v>235</v>
      </c>
      <c r="F126" s="3" t="s">
        <v>31</v>
      </c>
      <c r="G126" s="3"/>
    </row>
    <row r="127" spans="1:7" ht="31.75" x14ac:dyDescent="0.4">
      <c r="A127" s="1">
        <v>63</v>
      </c>
      <c r="B127" s="1">
        <v>184</v>
      </c>
      <c r="C127" s="1" t="s">
        <v>324</v>
      </c>
      <c r="D127" s="1" t="s">
        <v>314</v>
      </c>
      <c r="E127" s="3" t="s">
        <v>315</v>
      </c>
      <c r="F127" s="3" t="s">
        <v>31</v>
      </c>
      <c r="G127" s="3"/>
    </row>
    <row r="128" spans="1:7" ht="58.3" x14ac:dyDescent="0.4">
      <c r="A128" s="1">
        <v>63</v>
      </c>
      <c r="B128" s="1">
        <v>186</v>
      </c>
      <c r="C128" s="1" t="s">
        <v>324</v>
      </c>
      <c r="D128" s="1" t="s">
        <v>427</v>
      </c>
      <c r="E128" s="3" t="s">
        <v>315</v>
      </c>
      <c r="F128" s="3" t="s">
        <v>31</v>
      </c>
      <c r="G128" s="3"/>
    </row>
    <row r="129" spans="1:7" ht="43.75" x14ac:dyDescent="0.4">
      <c r="A129" s="1">
        <v>64</v>
      </c>
      <c r="B129" s="1">
        <v>187</v>
      </c>
      <c r="C129" s="1" t="s">
        <v>324</v>
      </c>
      <c r="D129" s="1" t="s">
        <v>317</v>
      </c>
      <c r="E129" s="3" t="s">
        <v>315</v>
      </c>
      <c r="F129" s="3" t="s">
        <v>318</v>
      </c>
      <c r="G129" s="3"/>
    </row>
    <row r="130" spans="1:7" ht="31.75" x14ac:dyDescent="0.4">
      <c r="A130" s="1">
        <v>63</v>
      </c>
      <c r="B130" s="1">
        <v>185</v>
      </c>
      <c r="C130" s="1" t="s">
        <v>324</v>
      </c>
      <c r="D130" s="1" t="s">
        <v>316</v>
      </c>
      <c r="E130" s="3" t="s">
        <v>315</v>
      </c>
      <c r="F130" s="3" t="s">
        <v>319</v>
      </c>
      <c r="G130" s="3"/>
    </row>
    <row r="131" spans="1:7" ht="131.15" x14ac:dyDescent="0.4">
      <c r="A131" s="1">
        <v>66</v>
      </c>
      <c r="B131" s="1">
        <v>188</v>
      </c>
      <c r="C131" s="1" t="s">
        <v>324</v>
      </c>
      <c r="D131" s="1" t="s">
        <v>428</v>
      </c>
      <c r="E131" s="3" t="s">
        <v>248</v>
      </c>
      <c r="F131" s="3" t="s">
        <v>243</v>
      </c>
      <c r="G131" s="3"/>
    </row>
    <row r="132" spans="1:7" ht="43.75" x14ac:dyDescent="0.4">
      <c r="A132" s="1">
        <v>60</v>
      </c>
      <c r="B132" s="1">
        <v>180</v>
      </c>
      <c r="C132" s="1" t="s">
        <v>324</v>
      </c>
      <c r="D132" s="1" t="s">
        <v>164</v>
      </c>
      <c r="E132" s="3" t="s">
        <v>213</v>
      </c>
      <c r="F132" s="3" t="s">
        <v>161</v>
      </c>
      <c r="G132" s="3"/>
    </row>
    <row r="133" spans="1:7" ht="31.75" x14ac:dyDescent="0.4">
      <c r="A133" s="1">
        <v>60</v>
      </c>
      <c r="B133" s="1">
        <v>178</v>
      </c>
      <c r="C133" s="1" t="s">
        <v>324</v>
      </c>
      <c r="D133" s="1" t="s">
        <v>299</v>
      </c>
      <c r="E133" s="3" t="s">
        <v>225</v>
      </c>
      <c r="F133" s="3" t="s">
        <v>222</v>
      </c>
      <c r="G133" s="3"/>
    </row>
    <row r="134" spans="1:7" ht="58.3" x14ac:dyDescent="0.4">
      <c r="A134" s="1">
        <v>60</v>
      </c>
      <c r="B134" s="1">
        <v>177</v>
      </c>
      <c r="C134" s="1" t="s">
        <v>324</v>
      </c>
      <c r="D134" s="1" t="s">
        <v>162</v>
      </c>
      <c r="E134" s="3" t="s">
        <v>225</v>
      </c>
      <c r="F134" s="3" t="s">
        <v>66</v>
      </c>
      <c r="G134" s="3"/>
    </row>
    <row r="135" spans="1:7" ht="31.75" x14ac:dyDescent="0.4">
      <c r="A135" s="1">
        <v>60</v>
      </c>
      <c r="B135" s="1">
        <v>179</v>
      </c>
      <c r="C135" s="1" t="s">
        <v>324</v>
      </c>
      <c r="D135" s="1" t="s">
        <v>163</v>
      </c>
      <c r="E135" s="3" t="s">
        <v>225</v>
      </c>
      <c r="F135" s="3" t="s">
        <v>66</v>
      </c>
      <c r="G135" s="3"/>
    </row>
    <row r="136" spans="1:7" ht="43.75" x14ac:dyDescent="0.4">
      <c r="A136" s="1">
        <v>74</v>
      </c>
      <c r="B136" s="1">
        <v>200</v>
      </c>
      <c r="C136" s="1" t="s">
        <v>324</v>
      </c>
      <c r="D136" s="1" t="s">
        <v>172</v>
      </c>
      <c r="E136" s="3" t="s">
        <v>211</v>
      </c>
      <c r="F136" s="3" t="s">
        <v>208</v>
      </c>
      <c r="G136" s="3"/>
    </row>
    <row r="137" spans="1:7" ht="31.75" x14ac:dyDescent="0.4">
      <c r="A137" s="1">
        <v>74</v>
      </c>
      <c r="B137" s="1">
        <v>201</v>
      </c>
      <c r="C137" s="1" t="s">
        <v>324</v>
      </c>
      <c r="D137" s="1" t="s">
        <v>173</v>
      </c>
      <c r="E137" s="3" t="s">
        <v>211</v>
      </c>
      <c r="F137" s="3" t="s">
        <v>208</v>
      </c>
      <c r="G137" s="3"/>
    </row>
    <row r="138" spans="1:7" ht="43.75" x14ac:dyDescent="0.4">
      <c r="A138" s="1">
        <v>73</v>
      </c>
      <c r="B138" s="1">
        <v>199</v>
      </c>
      <c r="C138" s="1" t="s">
        <v>325</v>
      </c>
      <c r="D138" s="1" t="s">
        <v>171</v>
      </c>
      <c r="E138" s="3" t="s">
        <v>212</v>
      </c>
      <c r="F138" s="3" t="s">
        <v>209</v>
      </c>
      <c r="G138" s="3"/>
    </row>
    <row r="139" spans="1:7" ht="58.3" x14ac:dyDescent="0.4">
      <c r="A139" s="1">
        <v>37</v>
      </c>
      <c r="B139" s="1">
        <v>79</v>
      </c>
      <c r="C139" s="1" t="s">
        <v>324</v>
      </c>
      <c r="D139" s="1" t="s">
        <v>76</v>
      </c>
      <c r="E139" s="3" t="s">
        <v>227</v>
      </c>
      <c r="F139" s="3" t="s">
        <v>226</v>
      </c>
      <c r="G139" s="3"/>
    </row>
    <row r="140" spans="1:7" ht="31.75" x14ac:dyDescent="0.4">
      <c r="A140" s="1">
        <v>22</v>
      </c>
      <c r="B140" s="1">
        <v>8</v>
      </c>
      <c r="C140" s="1" t="s">
        <v>324</v>
      </c>
      <c r="D140" s="1" t="s">
        <v>17</v>
      </c>
      <c r="E140" s="3" t="s">
        <v>206</v>
      </c>
      <c r="F140" s="3" t="s">
        <v>9</v>
      </c>
      <c r="G140" s="3"/>
    </row>
    <row r="141" spans="1:7" ht="58.3" x14ac:dyDescent="0.4">
      <c r="A141" s="1">
        <v>26</v>
      </c>
      <c r="B141" s="1">
        <v>33</v>
      </c>
      <c r="C141" s="1" t="s">
        <v>324</v>
      </c>
      <c r="D141" s="1" t="s">
        <v>36</v>
      </c>
      <c r="E141" s="3" t="s">
        <v>206</v>
      </c>
      <c r="F141" s="3" t="s">
        <v>9</v>
      </c>
      <c r="G141" s="3"/>
    </row>
    <row r="142" spans="1:7" ht="58.3" x14ac:dyDescent="0.4">
      <c r="A142" s="1">
        <v>22</v>
      </c>
      <c r="B142" s="1">
        <v>15</v>
      </c>
      <c r="C142" s="1" t="s">
        <v>328</v>
      </c>
      <c r="D142" s="1" t="s">
        <v>410</v>
      </c>
      <c r="E142" s="3" t="s">
        <v>206</v>
      </c>
      <c r="F142" s="3" t="s">
        <v>186</v>
      </c>
      <c r="G142" s="3"/>
    </row>
    <row r="143" spans="1:7" ht="58.3" x14ac:dyDescent="0.4">
      <c r="A143" s="1">
        <v>23</v>
      </c>
      <c r="B143" s="1">
        <v>16</v>
      </c>
      <c r="C143" s="1" t="s">
        <v>325</v>
      </c>
      <c r="D143" s="1" t="s">
        <v>22</v>
      </c>
      <c r="E143" s="3" t="s">
        <v>206</v>
      </c>
      <c r="F143" s="3" t="s">
        <v>186</v>
      </c>
      <c r="G143" s="3"/>
    </row>
    <row r="144" spans="1:7" ht="58.3" x14ac:dyDescent="0.4">
      <c r="A144" s="1">
        <v>23</v>
      </c>
      <c r="B144" s="1">
        <v>17</v>
      </c>
      <c r="C144" s="1" t="s">
        <v>324</v>
      </c>
      <c r="D144" s="1" t="s">
        <v>23</v>
      </c>
      <c r="E144" s="3" t="s">
        <v>206</v>
      </c>
      <c r="F144" s="3" t="s">
        <v>186</v>
      </c>
      <c r="G144" s="3"/>
    </row>
    <row r="145" spans="1:7" ht="43.75" x14ac:dyDescent="0.4">
      <c r="A145" s="1">
        <v>34</v>
      </c>
      <c r="B145" s="1">
        <v>77</v>
      </c>
      <c r="C145" s="1" t="s">
        <v>324</v>
      </c>
      <c r="D145" s="1" t="s">
        <v>74</v>
      </c>
      <c r="E145" s="3" t="s">
        <v>216</v>
      </c>
      <c r="F145" s="3" t="s">
        <v>217</v>
      </c>
      <c r="G145" s="3"/>
    </row>
    <row r="146" spans="1:7" ht="43.75" x14ac:dyDescent="0.4">
      <c r="A146" s="1">
        <v>80</v>
      </c>
      <c r="B146" s="1">
        <v>209</v>
      </c>
      <c r="C146" s="1" t="s">
        <v>324</v>
      </c>
      <c r="D146" s="1" t="s">
        <v>181</v>
      </c>
      <c r="E146" s="3" t="s">
        <v>216</v>
      </c>
      <c r="F146" s="3" t="s">
        <v>217</v>
      </c>
      <c r="G146" s="3"/>
    </row>
    <row r="147" spans="1:7" ht="31.75" x14ac:dyDescent="0.4">
      <c r="A147" s="1">
        <v>33</v>
      </c>
      <c r="B147" s="1">
        <v>71</v>
      </c>
      <c r="C147" s="1" t="s">
        <v>324</v>
      </c>
      <c r="D147" s="1" t="s">
        <v>70</v>
      </c>
      <c r="E147" s="3" t="s">
        <v>216</v>
      </c>
      <c r="F147" s="3" t="s">
        <v>265</v>
      </c>
      <c r="G147" s="3"/>
    </row>
    <row r="148" spans="1:7" ht="43.75" x14ac:dyDescent="0.4">
      <c r="A148" s="1">
        <v>39</v>
      </c>
      <c r="B148" s="1">
        <v>82</v>
      </c>
      <c r="C148" s="1" t="s">
        <v>325</v>
      </c>
      <c r="D148" s="1" t="s">
        <v>78</v>
      </c>
      <c r="E148" s="3" t="s">
        <v>216</v>
      </c>
      <c r="F148" s="3" t="s">
        <v>265</v>
      </c>
      <c r="G148" s="3"/>
    </row>
    <row r="149" spans="1:7" ht="58.3" x14ac:dyDescent="0.4">
      <c r="A149" s="1">
        <v>39</v>
      </c>
      <c r="B149" s="1">
        <v>83</v>
      </c>
      <c r="C149" s="1" t="s">
        <v>328</v>
      </c>
      <c r="D149" s="1" t="s">
        <v>79</v>
      </c>
      <c r="E149" s="3" t="s">
        <v>216</v>
      </c>
      <c r="F149" s="3" t="s">
        <v>265</v>
      </c>
      <c r="G149" s="3"/>
    </row>
    <row r="150" spans="1:7" ht="31.75" x14ac:dyDescent="0.4">
      <c r="A150" s="1">
        <v>28</v>
      </c>
      <c r="B150" s="1">
        <v>42</v>
      </c>
      <c r="C150" s="1" t="s">
        <v>325</v>
      </c>
      <c r="D150" s="1" t="s">
        <v>42</v>
      </c>
      <c r="E150" s="3" t="s">
        <v>216</v>
      </c>
      <c r="F150" s="3" t="s">
        <v>266</v>
      </c>
      <c r="G150" s="3"/>
    </row>
    <row r="151" spans="1:7" ht="31.75" x14ac:dyDescent="0.4">
      <c r="A151" s="1">
        <v>28</v>
      </c>
      <c r="B151" s="1">
        <v>40</v>
      </c>
      <c r="C151" s="1" t="s">
        <v>325</v>
      </c>
      <c r="D151" s="1" t="s">
        <v>413</v>
      </c>
      <c r="E151" s="3" t="s">
        <v>216</v>
      </c>
      <c r="F151" s="3" t="s">
        <v>39</v>
      </c>
      <c r="G151" s="3"/>
    </row>
    <row r="152" spans="1:7" ht="31.75" x14ac:dyDescent="0.4">
      <c r="A152" s="1">
        <v>45</v>
      </c>
      <c r="B152" s="1">
        <v>121</v>
      </c>
      <c r="C152" s="1" t="s">
        <v>324</v>
      </c>
      <c r="D152" s="1" t="s">
        <v>300</v>
      </c>
      <c r="E152" s="3" t="s">
        <v>216</v>
      </c>
      <c r="F152" s="3" t="s">
        <v>39</v>
      </c>
      <c r="G152" s="3"/>
    </row>
    <row r="153" spans="1:7" ht="72.900000000000006" x14ac:dyDescent="0.4">
      <c r="A153" s="1">
        <v>32</v>
      </c>
      <c r="B153" s="1">
        <v>61</v>
      </c>
      <c r="C153" s="1" t="s">
        <v>324</v>
      </c>
      <c r="D153" s="1" t="s">
        <v>414</v>
      </c>
      <c r="E153" s="3" t="s">
        <v>216</v>
      </c>
      <c r="F153" s="3" t="s">
        <v>199</v>
      </c>
      <c r="G153" s="3"/>
    </row>
    <row r="154" spans="1:7" ht="31.75" x14ac:dyDescent="0.4">
      <c r="A154" s="1">
        <v>28</v>
      </c>
      <c r="B154" s="1">
        <v>39</v>
      </c>
      <c r="C154" s="1" t="s">
        <v>324</v>
      </c>
      <c r="D154" s="1" t="s">
        <v>40</v>
      </c>
      <c r="E154" s="3" t="s">
        <v>216</v>
      </c>
      <c r="F154" s="3" t="s">
        <v>267</v>
      </c>
      <c r="G154" s="3"/>
    </row>
    <row r="155" spans="1:7" ht="43.75" x14ac:dyDescent="0.4">
      <c r="A155" s="1">
        <v>45</v>
      </c>
      <c r="B155" s="1">
        <v>118</v>
      </c>
      <c r="C155" s="1" t="s">
        <v>324</v>
      </c>
      <c r="D155" s="1" t="s">
        <v>109</v>
      </c>
      <c r="E155" s="3" t="s">
        <v>323</v>
      </c>
      <c r="F155" s="3" t="s">
        <v>217</v>
      </c>
      <c r="G155" s="3"/>
    </row>
    <row r="156" spans="1:7" ht="58.3" x14ac:dyDescent="0.4">
      <c r="A156" s="1">
        <v>80</v>
      </c>
      <c r="B156" s="1">
        <v>210</v>
      </c>
      <c r="C156" s="1" t="s">
        <v>328</v>
      </c>
      <c r="D156" s="1" t="s">
        <v>182</v>
      </c>
      <c r="E156" s="3" t="s">
        <v>323</v>
      </c>
      <c r="F156" s="3" t="s">
        <v>217</v>
      </c>
      <c r="G156" s="3"/>
    </row>
    <row r="157" spans="1:7" ht="31.75" x14ac:dyDescent="0.4">
      <c r="A157" s="1">
        <v>29</v>
      </c>
      <c r="B157" s="1">
        <v>43</v>
      </c>
      <c r="C157" s="1" t="s">
        <v>324</v>
      </c>
      <c r="D157" s="1" t="s">
        <v>43</v>
      </c>
      <c r="E157" s="3" t="s">
        <v>272</v>
      </c>
      <c r="F157" s="3" t="s">
        <v>66</v>
      </c>
      <c r="G157" s="3"/>
    </row>
    <row r="158" spans="1:7" ht="43.75" x14ac:dyDescent="0.4">
      <c r="A158" s="1">
        <v>29</v>
      </c>
      <c r="B158" s="1">
        <v>44</v>
      </c>
      <c r="C158" s="1" t="s">
        <v>324</v>
      </c>
      <c r="D158" s="1" t="s">
        <v>45</v>
      </c>
      <c r="E158" s="3" t="s">
        <v>272</v>
      </c>
      <c r="F158" s="3" t="s">
        <v>39</v>
      </c>
      <c r="G158" s="3"/>
    </row>
    <row r="159" spans="1:7" ht="31.75" x14ac:dyDescent="0.4">
      <c r="A159" s="1">
        <v>29</v>
      </c>
      <c r="B159" s="1">
        <v>46</v>
      </c>
      <c r="C159" s="1" t="s">
        <v>324</v>
      </c>
      <c r="D159" s="1" t="s">
        <v>47</v>
      </c>
      <c r="E159" s="3" t="s">
        <v>272</v>
      </c>
      <c r="F159" s="3" t="s">
        <v>39</v>
      </c>
      <c r="G159" s="3"/>
    </row>
    <row r="160" spans="1:7" ht="31.75" x14ac:dyDescent="0.4">
      <c r="A160" s="1">
        <v>21</v>
      </c>
      <c r="B160" s="1">
        <v>2</v>
      </c>
      <c r="C160" s="1" t="s">
        <v>324</v>
      </c>
      <c r="D160" s="1" t="s">
        <v>13</v>
      </c>
      <c r="E160" s="3" t="s">
        <v>272</v>
      </c>
      <c r="F160" s="3" t="s">
        <v>8</v>
      </c>
      <c r="G160" s="3"/>
    </row>
    <row r="161" spans="1:7" ht="31.75" x14ac:dyDescent="0.4">
      <c r="A161" s="1">
        <v>29</v>
      </c>
      <c r="B161" s="1">
        <v>45</v>
      </c>
      <c r="C161" s="1" t="s">
        <v>325</v>
      </c>
      <c r="D161" s="1" t="s">
        <v>46</v>
      </c>
      <c r="E161" s="3" t="s">
        <v>272</v>
      </c>
      <c r="F161" s="3" t="s">
        <v>195</v>
      </c>
      <c r="G161" s="3"/>
    </row>
    <row r="162" spans="1:7" ht="31.75" x14ac:dyDescent="0.4">
      <c r="A162" s="1">
        <v>29</v>
      </c>
      <c r="B162" s="1">
        <v>47</v>
      </c>
      <c r="C162" s="1" t="s">
        <v>324</v>
      </c>
      <c r="D162" s="1" t="s">
        <v>48</v>
      </c>
      <c r="E162" s="3" t="s">
        <v>272</v>
      </c>
      <c r="F162" s="3" t="s">
        <v>195</v>
      </c>
      <c r="G162" s="3"/>
    </row>
    <row r="163" spans="1:7" ht="31.75" x14ac:dyDescent="0.4">
      <c r="A163" s="1">
        <v>29</v>
      </c>
      <c r="B163" s="1">
        <v>48</v>
      </c>
      <c r="C163" s="1" t="s">
        <v>324</v>
      </c>
      <c r="D163" s="1" t="s">
        <v>49</v>
      </c>
      <c r="E163" s="3" t="s">
        <v>207</v>
      </c>
      <c r="F163" s="3" t="s">
        <v>55</v>
      </c>
      <c r="G163" s="3"/>
    </row>
    <row r="164" spans="1:7" ht="31.75" x14ac:dyDescent="0.4">
      <c r="A164" s="1">
        <v>30</v>
      </c>
      <c r="B164" s="1">
        <v>50</v>
      </c>
      <c r="C164" s="1" t="s">
        <v>325</v>
      </c>
      <c r="D164" s="1" t="s">
        <v>50</v>
      </c>
      <c r="E164" s="3" t="s">
        <v>207</v>
      </c>
      <c r="F164" s="3" t="s">
        <v>44</v>
      </c>
      <c r="G164" s="3"/>
    </row>
    <row r="165" spans="1:7" ht="72.900000000000006" x14ac:dyDescent="0.4">
      <c r="A165" s="1">
        <v>30</v>
      </c>
      <c r="B165" s="1">
        <v>51</v>
      </c>
      <c r="C165" s="1" t="s">
        <v>324</v>
      </c>
      <c r="D165" s="1" t="s">
        <v>51</v>
      </c>
      <c r="E165" s="3" t="s">
        <v>207</v>
      </c>
      <c r="F165" s="3" t="s">
        <v>44</v>
      </c>
      <c r="G165" s="3"/>
    </row>
    <row r="166" spans="1:7" ht="43.75" x14ac:dyDescent="0.4">
      <c r="A166" s="1">
        <v>30</v>
      </c>
      <c r="B166" s="1">
        <v>52</v>
      </c>
      <c r="C166" s="1" t="s">
        <v>324</v>
      </c>
      <c r="D166" s="1" t="s">
        <v>52</v>
      </c>
      <c r="E166" s="3" t="s">
        <v>269</v>
      </c>
      <c r="F166" s="3" t="s">
        <v>56</v>
      </c>
      <c r="G166" s="3"/>
    </row>
    <row r="167" spans="1:7" ht="31.75" x14ac:dyDescent="0.4">
      <c r="A167" s="1">
        <v>30</v>
      </c>
      <c r="B167" s="1">
        <v>53</v>
      </c>
      <c r="C167" s="1" t="s">
        <v>324</v>
      </c>
      <c r="D167" s="1" t="s">
        <v>53</v>
      </c>
      <c r="E167" s="3" t="s">
        <v>269</v>
      </c>
      <c r="F167" s="3" t="s">
        <v>56</v>
      </c>
      <c r="G167" s="3"/>
    </row>
    <row r="168" spans="1:7" ht="31.75" x14ac:dyDescent="0.4">
      <c r="A168" s="1">
        <v>31</v>
      </c>
      <c r="B168" s="1">
        <v>58</v>
      </c>
      <c r="C168" s="1" t="s">
        <v>324</v>
      </c>
      <c r="D168" s="1" t="s">
        <v>60</v>
      </c>
      <c r="E168" s="3" t="s">
        <v>244</v>
      </c>
      <c r="F168" s="3" t="s">
        <v>99</v>
      </c>
      <c r="G168" s="3"/>
    </row>
    <row r="169" spans="1:7" ht="31.75" x14ac:dyDescent="0.4">
      <c r="A169" s="1">
        <v>44</v>
      </c>
      <c r="B169" s="1">
        <v>110</v>
      </c>
      <c r="C169" s="1" t="s">
        <v>324</v>
      </c>
      <c r="D169" s="1" t="s">
        <v>104</v>
      </c>
      <c r="E169" s="3" t="s">
        <v>244</v>
      </c>
      <c r="F169" s="3" t="s">
        <v>99</v>
      </c>
      <c r="G169" s="3"/>
    </row>
    <row r="170" spans="1:7" ht="58.3" x14ac:dyDescent="0.4">
      <c r="A170" s="1">
        <v>31</v>
      </c>
      <c r="B170" s="1">
        <v>55</v>
      </c>
      <c r="C170" s="1" t="s">
        <v>324</v>
      </c>
      <c r="D170" s="1" t="s">
        <v>58</v>
      </c>
      <c r="E170" s="3" t="s">
        <v>244</v>
      </c>
      <c r="F170" s="3" t="s">
        <v>230</v>
      </c>
      <c r="G170" s="3"/>
    </row>
    <row r="171" spans="1:7" ht="31.75" x14ac:dyDescent="0.4">
      <c r="A171" s="1">
        <v>33</v>
      </c>
      <c r="B171" s="1">
        <v>69</v>
      </c>
      <c r="C171" s="1" t="s">
        <v>324</v>
      </c>
      <c r="D171" s="1" t="s">
        <v>416</v>
      </c>
      <c r="E171" s="3" t="s">
        <v>244</v>
      </c>
      <c r="F171" s="3" t="s">
        <v>230</v>
      </c>
      <c r="G171" s="3"/>
    </row>
    <row r="172" spans="1:7" ht="31.75" x14ac:dyDescent="0.4">
      <c r="A172" s="1">
        <v>33</v>
      </c>
      <c r="B172" s="1">
        <v>70</v>
      </c>
      <c r="C172" s="1" t="s">
        <v>324</v>
      </c>
      <c r="D172" s="1" t="s">
        <v>69</v>
      </c>
      <c r="E172" s="3" t="s">
        <v>244</v>
      </c>
      <c r="F172" s="3" t="s">
        <v>230</v>
      </c>
      <c r="G172" s="3"/>
    </row>
    <row r="173" spans="1:7" ht="43.75" x14ac:dyDescent="0.4">
      <c r="A173" s="1">
        <v>44</v>
      </c>
      <c r="B173" s="1">
        <v>107</v>
      </c>
      <c r="C173" s="1" t="s">
        <v>327</v>
      </c>
      <c r="D173" s="1" t="s">
        <v>101</v>
      </c>
      <c r="E173" s="3" t="s">
        <v>245</v>
      </c>
      <c r="F173" s="3" t="s">
        <v>246</v>
      </c>
      <c r="G173" s="3"/>
    </row>
    <row r="174" spans="1:7" ht="43.75" x14ac:dyDescent="0.4">
      <c r="A174" s="1">
        <v>44</v>
      </c>
      <c r="B174" s="1">
        <v>105</v>
      </c>
      <c r="C174" s="1" t="s">
        <v>324</v>
      </c>
      <c r="D174" s="1" t="s">
        <v>98</v>
      </c>
      <c r="E174" s="3" t="s">
        <v>245</v>
      </c>
      <c r="F174" s="3" t="s">
        <v>99</v>
      </c>
      <c r="G174" s="3"/>
    </row>
    <row r="175" spans="1:7" ht="31.75" x14ac:dyDescent="0.4">
      <c r="A175" s="1">
        <v>44</v>
      </c>
      <c r="B175" s="1">
        <v>106</v>
      </c>
      <c r="C175" s="1" t="s">
        <v>324</v>
      </c>
      <c r="D175" s="1" t="s">
        <v>100</v>
      </c>
      <c r="E175" s="3" t="s">
        <v>245</v>
      </c>
      <c r="F175" s="3" t="s">
        <v>99</v>
      </c>
      <c r="G175" s="3"/>
    </row>
    <row r="176" spans="1:7" ht="43.75" x14ac:dyDescent="0.4">
      <c r="A176" s="1">
        <v>32</v>
      </c>
      <c r="B176" s="1">
        <v>60</v>
      </c>
      <c r="C176" s="1" t="s">
        <v>324</v>
      </c>
      <c r="D176" s="1" t="s">
        <v>61</v>
      </c>
      <c r="E176" s="3" t="s">
        <v>274</v>
      </c>
      <c r="F176" s="3" t="s">
        <v>199</v>
      </c>
      <c r="G176" s="3"/>
    </row>
    <row r="177" spans="1:7" ht="72.900000000000006" x14ac:dyDescent="0.4">
      <c r="A177" s="1">
        <v>32</v>
      </c>
      <c r="B177" s="1">
        <v>65</v>
      </c>
      <c r="C177" s="1" t="s">
        <v>324</v>
      </c>
      <c r="D177" s="1" t="s">
        <v>64</v>
      </c>
      <c r="E177" s="3" t="s">
        <v>232</v>
      </c>
      <c r="F177" s="3" t="s">
        <v>261</v>
      </c>
      <c r="G177" s="3"/>
    </row>
    <row r="178" spans="1:7" ht="31.75" x14ac:dyDescent="0.4">
      <c r="A178" s="1">
        <v>44</v>
      </c>
      <c r="B178" s="1">
        <v>108</v>
      </c>
      <c r="C178" s="1" t="s">
        <v>324</v>
      </c>
      <c r="D178" s="1" t="s">
        <v>102</v>
      </c>
      <c r="E178" s="3" t="s">
        <v>232</v>
      </c>
      <c r="F178" s="3" t="s">
        <v>99</v>
      </c>
      <c r="G178" s="3"/>
    </row>
    <row r="179" spans="1:7" ht="31.75" x14ac:dyDescent="0.4">
      <c r="A179" s="1">
        <v>44</v>
      </c>
      <c r="B179" s="1">
        <v>113</v>
      </c>
      <c r="C179" s="1" t="s">
        <v>324</v>
      </c>
      <c r="D179" s="1" t="s">
        <v>107</v>
      </c>
      <c r="E179" s="3" t="s">
        <v>232</v>
      </c>
      <c r="F179" s="3" t="s">
        <v>99</v>
      </c>
      <c r="G179" s="3"/>
    </row>
    <row r="180" spans="1:7" ht="31.75" x14ac:dyDescent="0.4">
      <c r="A180" s="1">
        <v>32</v>
      </c>
      <c r="B180" s="1">
        <v>62</v>
      </c>
      <c r="C180" s="1" t="s">
        <v>327</v>
      </c>
      <c r="D180" s="1" t="s">
        <v>62</v>
      </c>
      <c r="E180" s="3" t="s">
        <v>232</v>
      </c>
      <c r="F180" s="3" t="s">
        <v>198</v>
      </c>
      <c r="G180" s="3"/>
    </row>
    <row r="181" spans="1:7" ht="43.75" x14ac:dyDescent="0.4">
      <c r="A181" s="1">
        <v>33</v>
      </c>
      <c r="B181" s="1">
        <v>67</v>
      </c>
      <c r="C181" s="1" t="s">
        <v>324</v>
      </c>
      <c r="D181" s="1" t="s">
        <v>67</v>
      </c>
      <c r="E181" s="3" t="s">
        <v>232</v>
      </c>
      <c r="F181" s="3" t="s">
        <v>198</v>
      </c>
      <c r="G181" s="3"/>
    </row>
    <row r="182" spans="1:7" ht="31.75" x14ac:dyDescent="0.4">
      <c r="A182" s="1">
        <v>33</v>
      </c>
      <c r="B182" s="1">
        <v>68</v>
      </c>
      <c r="C182" s="1" t="s">
        <v>324</v>
      </c>
      <c r="D182" s="1" t="s">
        <v>68</v>
      </c>
      <c r="E182" s="3" t="s">
        <v>232</v>
      </c>
      <c r="F182" s="3" t="s">
        <v>198</v>
      </c>
      <c r="G182" s="3"/>
    </row>
    <row r="183" spans="1:7" ht="43.75" x14ac:dyDescent="0.4">
      <c r="A183" s="1">
        <v>52</v>
      </c>
      <c r="B183" s="1">
        <v>160</v>
      </c>
      <c r="C183" s="1" t="s">
        <v>324</v>
      </c>
      <c r="D183" s="1" t="s">
        <v>144</v>
      </c>
      <c r="E183" s="3" t="s">
        <v>232</v>
      </c>
      <c r="F183" s="3" t="s">
        <v>198</v>
      </c>
      <c r="G183" s="3"/>
    </row>
    <row r="184" spans="1:7" ht="31.75" x14ac:dyDescent="0.4">
      <c r="A184" s="1">
        <v>32</v>
      </c>
      <c r="B184" s="1">
        <v>63</v>
      </c>
      <c r="C184" s="1" t="s">
        <v>324</v>
      </c>
      <c r="D184" s="1" t="s">
        <v>415</v>
      </c>
      <c r="E184" s="3" t="s">
        <v>232</v>
      </c>
      <c r="F184" s="3" t="s">
        <v>66</v>
      </c>
      <c r="G184" s="3"/>
    </row>
    <row r="185" spans="1:7" ht="31.75" x14ac:dyDescent="0.4">
      <c r="A185" s="1">
        <v>32</v>
      </c>
      <c r="B185" s="1">
        <v>64</v>
      </c>
      <c r="C185" s="1" t="s">
        <v>324</v>
      </c>
      <c r="D185" s="1" t="s">
        <v>63</v>
      </c>
      <c r="E185" s="3" t="s">
        <v>232</v>
      </c>
      <c r="F185" s="3" t="s">
        <v>39</v>
      </c>
      <c r="G185" s="3"/>
    </row>
    <row r="186" spans="1:7" ht="58.3" x14ac:dyDescent="0.4">
      <c r="A186" s="1">
        <v>43</v>
      </c>
      <c r="B186" s="1">
        <v>101</v>
      </c>
      <c r="C186" s="1" t="s">
        <v>324</v>
      </c>
      <c r="D186" s="1" t="s">
        <v>94</v>
      </c>
      <c r="E186" s="3" t="s">
        <v>232</v>
      </c>
      <c r="F186" s="3" t="s">
        <v>39</v>
      </c>
      <c r="G186" s="3"/>
    </row>
    <row r="187" spans="1:7" ht="72.900000000000006" x14ac:dyDescent="0.4">
      <c r="A187" s="1">
        <v>50</v>
      </c>
      <c r="B187" s="1">
        <v>154</v>
      </c>
      <c r="C187" s="1" t="s">
        <v>324</v>
      </c>
      <c r="D187" s="1" t="s">
        <v>301</v>
      </c>
      <c r="E187" s="3" t="s">
        <v>232</v>
      </c>
      <c r="F187" s="3" t="s">
        <v>276</v>
      </c>
      <c r="G187" s="3"/>
    </row>
    <row r="188" spans="1:7" ht="43.75" x14ac:dyDescent="0.4">
      <c r="A188" s="1">
        <v>30</v>
      </c>
      <c r="B188" s="1">
        <v>49</v>
      </c>
      <c r="C188" s="1" t="s">
        <v>324</v>
      </c>
      <c r="D188" s="1" t="s">
        <v>302</v>
      </c>
      <c r="E188" s="3" t="s">
        <v>232</v>
      </c>
      <c r="F188" s="3" t="s">
        <v>44</v>
      </c>
      <c r="G188" s="3"/>
    </row>
    <row r="189" spans="1:7" ht="72.900000000000006" x14ac:dyDescent="0.4">
      <c r="A189" s="1">
        <v>32</v>
      </c>
      <c r="B189" s="1">
        <v>66</v>
      </c>
      <c r="C189" s="1" t="s">
        <v>324</v>
      </c>
      <c r="D189" s="1" t="s">
        <v>65</v>
      </c>
      <c r="E189" s="3" t="s">
        <v>232</v>
      </c>
      <c r="F189" s="3" t="s">
        <v>44</v>
      </c>
      <c r="G189" s="3"/>
    </row>
    <row r="190" spans="1:7" ht="29.15" x14ac:dyDescent="0.4">
      <c r="A190" s="1">
        <v>38</v>
      </c>
      <c r="B190" s="1">
        <v>80</v>
      </c>
      <c r="C190" s="1" t="s">
        <v>324</v>
      </c>
      <c r="D190" s="1" t="s">
        <v>303</v>
      </c>
      <c r="E190" s="3" t="s">
        <v>224</v>
      </c>
      <c r="F190" s="3" t="s">
        <v>6</v>
      </c>
      <c r="G190" s="3"/>
    </row>
    <row r="191" spans="1:7" ht="43.75" x14ac:dyDescent="0.4">
      <c r="A191" s="1">
        <v>38</v>
      </c>
      <c r="B191" s="1">
        <v>81</v>
      </c>
      <c r="C191" s="1" t="s">
        <v>324</v>
      </c>
      <c r="D191" s="1" t="s">
        <v>77</v>
      </c>
      <c r="E191" s="3" t="s">
        <v>224</v>
      </c>
      <c r="F191" s="3" t="s">
        <v>39</v>
      </c>
      <c r="G191" s="3"/>
    </row>
    <row r="192" spans="1:7" ht="58.3" x14ac:dyDescent="0.4">
      <c r="A192" s="1">
        <v>21</v>
      </c>
      <c r="B192" s="1">
        <v>4</v>
      </c>
      <c r="C192" s="1" t="s">
        <v>328</v>
      </c>
      <c r="D192" s="1" t="s">
        <v>11</v>
      </c>
      <c r="E192" s="3" t="s">
        <v>224</v>
      </c>
      <c r="F192" s="3" t="s">
        <v>8</v>
      </c>
      <c r="G192" s="3"/>
    </row>
    <row r="193" spans="1:7" ht="29.15" x14ac:dyDescent="0.4">
      <c r="A193" s="1">
        <v>21</v>
      </c>
      <c r="B193" s="1">
        <v>5</v>
      </c>
      <c r="C193" s="1" t="s">
        <v>324</v>
      </c>
      <c r="D193" s="1" t="s">
        <v>14</v>
      </c>
      <c r="E193" s="3" t="s">
        <v>224</v>
      </c>
      <c r="F193" s="3" t="s">
        <v>8</v>
      </c>
      <c r="G193" s="3"/>
    </row>
    <row r="194" spans="1:7" ht="72.900000000000006" x14ac:dyDescent="0.4">
      <c r="A194" s="1">
        <v>27</v>
      </c>
      <c r="B194" s="1">
        <v>38</v>
      </c>
      <c r="C194" s="1" t="s">
        <v>324</v>
      </c>
      <c r="D194" s="1" t="s">
        <v>38</v>
      </c>
      <c r="E194" s="3" t="s">
        <v>228</v>
      </c>
      <c r="F194" s="3" t="s">
        <v>6</v>
      </c>
      <c r="G194" s="3"/>
    </row>
    <row r="195" spans="1:7" ht="43.75" x14ac:dyDescent="0.4">
      <c r="A195" s="1">
        <v>37</v>
      </c>
      <c r="B195" s="1">
        <v>78</v>
      </c>
      <c r="C195" s="1" t="s">
        <v>324</v>
      </c>
      <c r="D195" s="1" t="s">
        <v>75</v>
      </c>
      <c r="E195" s="3" t="s">
        <v>228</v>
      </c>
      <c r="F195" s="3" t="s">
        <v>66</v>
      </c>
      <c r="G195" s="3"/>
    </row>
    <row r="196" spans="1:7" ht="43.75" x14ac:dyDescent="0.4">
      <c r="A196" s="1">
        <v>34</v>
      </c>
      <c r="B196" s="1">
        <v>75</v>
      </c>
      <c r="C196" s="1" t="s">
        <v>324</v>
      </c>
      <c r="D196" s="1" t="s">
        <v>418</v>
      </c>
      <c r="E196" s="3" t="s">
        <v>228</v>
      </c>
      <c r="F196" s="3" t="s">
        <v>307</v>
      </c>
      <c r="G196" s="3"/>
    </row>
    <row r="197" spans="1:7" ht="43.75" x14ac:dyDescent="0.4">
      <c r="A197" s="1">
        <v>34</v>
      </c>
      <c r="B197" s="1">
        <v>74</v>
      </c>
      <c r="C197" s="1" t="s">
        <v>324</v>
      </c>
      <c r="D197" s="1" t="s">
        <v>417</v>
      </c>
      <c r="E197" s="3" t="s">
        <v>305</v>
      </c>
      <c r="F197" s="3" t="s">
        <v>306</v>
      </c>
      <c r="G197" s="3"/>
    </row>
    <row r="198" spans="1:7" ht="58.3" x14ac:dyDescent="0.4">
      <c r="A198" s="1">
        <v>27</v>
      </c>
      <c r="B198" s="1">
        <v>37</v>
      </c>
      <c r="C198" s="1" t="s">
        <v>324</v>
      </c>
      <c r="D198" s="1" t="s">
        <v>304</v>
      </c>
      <c r="E198" s="3" t="s">
        <v>223</v>
      </c>
      <c r="F198" s="3" t="s">
        <v>6</v>
      </c>
      <c r="G198" s="3"/>
    </row>
    <row r="199" spans="1:7" ht="87.45" x14ac:dyDescent="0.4">
      <c r="A199" s="1">
        <v>34</v>
      </c>
      <c r="B199" s="1">
        <v>73</v>
      </c>
      <c r="C199" s="1" t="s">
        <v>324</v>
      </c>
      <c r="D199" s="1" t="s">
        <v>72</v>
      </c>
      <c r="E199" s="3" t="s">
        <v>223</v>
      </c>
      <c r="F199" s="3" t="s">
        <v>6</v>
      </c>
      <c r="G199" s="3"/>
    </row>
    <row r="200" spans="1:7" ht="43.75" x14ac:dyDescent="0.4">
      <c r="A200" s="1">
        <v>27</v>
      </c>
      <c r="B200" s="1">
        <v>36</v>
      </c>
      <c r="C200" s="1" t="s">
        <v>324</v>
      </c>
      <c r="D200" s="1" t="s">
        <v>412</v>
      </c>
      <c r="E200" s="3" t="s">
        <v>223</v>
      </c>
      <c r="F200" s="3" t="s">
        <v>39</v>
      </c>
      <c r="G200" s="3"/>
    </row>
    <row r="201" spans="1:7" ht="31.75" x14ac:dyDescent="0.4">
      <c r="A201" s="1">
        <v>34</v>
      </c>
      <c r="B201" s="1">
        <v>72</v>
      </c>
      <c r="C201" s="1" t="s">
        <v>324</v>
      </c>
      <c r="D201" s="1" t="s">
        <v>71</v>
      </c>
      <c r="E201" s="3" t="s">
        <v>223</v>
      </c>
      <c r="F201" s="3" t="s">
        <v>39</v>
      </c>
      <c r="G201" s="3"/>
    </row>
    <row r="202" spans="1:7" ht="87.45" x14ac:dyDescent="0.4">
      <c r="A202" s="1">
        <v>46</v>
      </c>
      <c r="B202" s="1">
        <v>125</v>
      </c>
      <c r="C202" s="1" t="s">
        <v>324</v>
      </c>
      <c r="D202" s="1" t="s">
        <v>115</v>
      </c>
      <c r="E202" s="3" t="s">
        <v>223</v>
      </c>
      <c r="F202" s="3" t="s">
        <v>39</v>
      </c>
      <c r="G202" s="3"/>
    </row>
    <row r="203" spans="1:7" ht="58.3" x14ac:dyDescent="0.4">
      <c r="A203" s="1">
        <v>21</v>
      </c>
      <c r="B203" s="1">
        <v>1</v>
      </c>
      <c r="C203" s="1" t="s">
        <v>324</v>
      </c>
      <c r="D203" s="1" t="s">
        <v>407</v>
      </c>
      <c r="E203" s="3" t="s">
        <v>223</v>
      </c>
      <c r="F203" s="3" t="s">
        <v>8</v>
      </c>
      <c r="G203" s="3"/>
    </row>
    <row r="204" spans="1:7" ht="31.75" x14ac:dyDescent="0.4">
      <c r="A204" s="1">
        <v>79</v>
      </c>
      <c r="B204" s="1">
        <v>202</v>
      </c>
      <c r="C204" s="1" t="s">
        <v>324</v>
      </c>
      <c r="D204" s="1" t="s">
        <v>174</v>
      </c>
      <c r="E204" s="3" t="s">
        <v>220</v>
      </c>
      <c r="F204" s="3" t="s">
        <v>66</v>
      </c>
      <c r="G204" s="3"/>
    </row>
    <row r="205" spans="1:7" ht="31.75" x14ac:dyDescent="0.4">
      <c r="A205" s="1">
        <v>80</v>
      </c>
      <c r="B205" s="1">
        <v>205</v>
      </c>
      <c r="C205" s="1" t="s">
        <v>324</v>
      </c>
      <c r="D205" s="1" t="s">
        <v>179</v>
      </c>
      <c r="E205" s="3" t="s">
        <v>220</v>
      </c>
      <c r="F205" s="3" t="s">
        <v>66</v>
      </c>
      <c r="G205" s="3"/>
    </row>
    <row r="206" spans="1:7" ht="43.75" x14ac:dyDescent="0.4">
      <c r="A206" s="1">
        <v>80</v>
      </c>
      <c r="B206" s="1">
        <v>206</v>
      </c>
      <c r="C206" s="1" t="s">
        <v>324</v>
      </c>
      <c r="D206" s="1" t="s">
        <v>177</v>
      </c>
      <c r="E206" s="3" t="s">
        <v>220</v>
      </c>
      <c r="F206" s="3" t="s">
        <v>66</v>
      </c>
      <c r="G206" s="3"/>
    </row>
    <row r="207" spans="1:7" ht="31.75" x14ac:dyDescent="0.4">
      <c r="A207" s="1">
        <v>80</v>
      </c>
      <c r="B207" s="1">
        <v>207</v>
      </c>
      <c r="C207" s="1" t="s">
        <v>324</v>
      </c>
      <c r="D207" s="1" t="s">
        <v>178</v>
      </c>
      <c r="E207" s="3" t="s">
        <v>220</v>
      </c>
      <c r="F207" s="3" t="s">
        <v>66</v>
      </c>
      <c r="G207" s="3"/>
    </row>
    <row r="208" spans="1:7" ht="31.75" x14ac:dyDescent="0.4">
      <c r="A208" s="1">
        <v>45</v>
      </c>
      <c r="B208" s="1">
        <v>119</v>
      </c>
      <c r="C208" s="1" t="s">
        <v>324</v>
      </c>
      <c r="D208" s="1" t="s">
        <v>110</v>
      </c>
      <c r="E208" s="3" t="s">
        <v>220</v>
      </c>
      <c r="F208" s="3" t="s">
        <v>39</v>
      </c>
      <c r="G208" s="3"/>
    </row>
    <row r="209" spans="1:7" ht="31.75" x14ac:dyDescent="0.4">
      <c r="A209" s="1">
        <v>45</v>
      </c>
      <c r="B209" s="1">
        <v>120</v>
      </c>
      <c r="C209" s="1" t="s">
        <v>324</v>
      </c>
      <c r="D209" s="1" t="s">
        <v>111</v>
      </c>
      <c r="E209" s="3" t="s">
        <v>220</v>
      </c>
      <c r="F209" s="3" t="s">
        <v>39</v>
      </c>
      <c r="G209" s="3"/>
    </row>
    <row r="210" spans="1:7" ht="31.75" x14ac:dyDescent="0.4">
      <c r="A210" s="1">
        <v>79</v>
      </c>
      <c r="B210" s="1">
        <v>203</v>
      </c>
      <c r="C210" s="1" t="s">
        <v>325</v>
      </c>
      <c r="D210" s="1" t="s">
        <v>176</v>
      </c>
      <c r="E210" s="3" t="s">
        <v>220</v>
      </c>
      <c r="F210" s="3" t="s">
        <v>39</v>
      </c>
      <c r="G210" s="3"/>
    </row>
    <row r="211" spans="1:7" ht="72.900000000000006" x14ac:dyDescent="0.4">
      <c r="A211" s="1">
        <v>80</v>
      </c>
      <c r="B211" s="1">
        <v>208</v>
      </c>
      <c r="C211" s="1" t="s">
        <v>324</v>
      </c>
      <c r="D211" s="1" t="s">
        <v>180</v>
      </c>
      <c r="E211" s="3" t="s">
        <v>220</v>
      </c>
      <c r="F211" s="3" t="s">
        <v>39</v>
      </c>
      <c r="G211" s="3"/>
    </row>
    <row r="212" spans="1:7" ht="58.3" x14ac:dyDescent="0.4">
      <c r="A212" s="1">
        <v>79</v>
      </c>
      <c r="B212" s="1">
        <v>204</v>
      </c>
      <c r="C212" s="1" t="s">
        <v>324</v>
      </c>
      <c r="D212" s="1" t="s">
        <v>175</v>
      </c>
      <c r="E212" s="3" t="s">
        <v>220</v>
      </c>
      <c r="F212" s="3" t="s">
        <v>221</v>
      </c>
      <c r="G212" s="3"/>
    </row>
  </sheetData>
  <autoFilter ref="A2:J212" xr:uid="{00000000-0001-0000-0000-000000000000}">
    <sortState xmlns:xlrd2="http://schemas.microsoft.com/office/spreadsheetml/2017/richdata2" ref="A3:J212">
      <sortCondition ref="E3:E212"/>
      <sortCondition ref="F3:F212"/>
      <sortCondition ref="B3:B212"/>
    </sortState>
  </autoFilter>
  <sortState xmlns:xlrd2="http://schemas.microsoft.com/office/spreadsheetml/2017/richdata2" ref="A3:J213">
    <sortCondition ref="E3:E213"/>
    <sortCondition ref="F3:F213"/>
    <sortCondition ref="B3:B213"/>
  </sortState>
  <mergeCells count="1">
    <mergeCell ref="A1:J1"/>
  </mergeCell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906DC9D2-37F8-4B6F-84B7-9936103C6C46}">
          <x14:formula1>
            <xm:f>Hilfstabelle!$A$2:$A$3</xm:f>
          </x14:formula1>
          <xm:sqref>G3:G212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FF5D-9D89-4BFA-8816-F1F0DF908E32}">
  <dimension ref="A1:I211"/>
  <sheetViews>
    <sheetView workbookViewId="0">
      <pane ySplit="1" topLeftCell="A2" activePane="bottomLeft" state="frozen"/>
      <selection pane="bottomLeft" activeCell="A2" sqref="A2"/>
    </sheetView>
  </sheetViews>
  <sheetFormatPr baseColWidth="10" defaultRowHeight="14.6" x14ac:dyDescent="0.4"/>
  <cols>
    <col min="1" max="1" width="14.53515625" customWidth="1"/>
    <col min="2" max="2" width="18.765625" customWidth="1"/>
    <col min="3" max="3" width="14.3828125" customWidth="1"/>
    <col min="4" max="4" width="16.07421875" customWidth="1"/>
    <col min="5" max="5" width="16.61328125" customWidth="1"/>
  </cols>
  <sheetData>
    <row r="1" spans="1:9" ht="29.15" x14ac:dyDescent="0.4">
      <c r="A1" s="2" t="s">
        <v>1</v>
      </c>
      <c r="B1" s="2" t="s">
        <v>326</v>
      </c>
      <c r="C1" s="2" t="s">
        <v>348</v>
      </c>
      <c r="D1" s="2" t="s">
        <v>350</v>
      </c>
      <c r="E1" s="2" t="s">
        <v>349</v>
      </c>
      <c r="F1" s="2"/>
    </row>
    <row r="2" spans="1:9" x14ac:dyDescent="0.4">
      <c r="A2" s="1">
        <v>1</v>
      </c>
      <c r="B2" s="1" t="s">
        <v>324</v>
      </c>
      <c r="C2" t="str">
        <f>IF(VLOOKUP(A2,Anforderungsliste!B:G,6,FALSE)=0,"X","")</f>
        <v>X</v>
      </c>
      <c r="D2" t="str">
        <f>IF(Hilfstabelle!D2=1,IF(VLOOKUP(A2,Anforderungsliste!B:J,8,FALSE)=0,"X","")," ")</f>
        <v xml:space="preserve"> </v>
      </c>
      <c r="E2" t="str">
        <f>IF(Hilfstabelle!E2=1,IF(VLOOKUP(A2,Anforderungsliste!B:J,9,FALSE)=0,"X","")," ")</f>
        <v xml:space="preserve"> </v>
      </c>
      <c r="I2" t="str">
        <f>IF(Hilfstabelle!E2=1,IF(VLOOKUP(A2,Anforderungsliste!B:J,9,FALSE)=0,"X","")," ")</f>
        <v xml:space="preserve"> </v>
      </c>
    </row>
    <row r="3" spans="1:9" x14ac:dyDescent="0.4">
      <c r="A3" s="1">
        <v>2</v>
      </c>
      <c r="B3" s="1" t="s">
        <v>324</v>
      </c>
      <c r="C3" t="str">
        <f>IF(VLOOKUP(A3,Anforderungsliste!B:G,6,FALSE)=0,"X","")</f>
        <v>X</v>
      </c>
      <c r="D3" t="str">
        <f>IF(Hilfstabelle!D3=1,IF(VLOOKUP(A3,Anforderungsliste!B:J,8,FALSE)=0,"X","")," ")</f>
        <v xml:space="preserve"> </v>
      </c>
      <c r="E3" t="str">
        <f>IF(Hilfstabelle!E3=1,IF(VLOOKUP(A3,Anforderungsliste!B:J,9,FALSE)=0,"X","")," ")</f>
        <v xml:space="preserve"> </v>
      </c>
    </row>
    <row r="4" spans="1:9" x14ac:dyDescent="0.4">
      <c r="A4" s="1">
        <v>3</v>
      </c>
      <c r="B4" s="1" t="s">
        <v>324</v>
      </c>
      <c r="C4" t="str">
        <f>IF(VLOOKUP(A4,Anforderungsliste!B:G,6,FALSE)=0,"X","")</f>
        <v>X</v>
      </c>
      <c r="D4" t="str">
        <f>IF(Hilfstabelle!D4=1,IF(VLOOKUP(A4,Anforderungsliste!B:J,8,FALSE)=0,"X","")," ")</f>
        <v xml:space="preserve"> </v>
      </c>
      <c r="E4" t="str">
        <f>IF(Hilfstabelle!E4=1,IF(VLOOKUP(A4,Anforderungsliste!B:J,9,FALSE)=0,"X","")," ")</f>
        <v xml:space="preserve"> </v>
      </c>
    </row>
    <row r="5" spans="1:9" x14ac:dyDescent="0.4">
      <c r="A5" s="1">
        <v>4</v>
      </c>
      <c r="B5" s="1" t="s">
        <v>328</v>
      </c>
      <c r="C5" t="str">
        <f>IF(VLOOKUP(A5,Anforderungsliste!B:G,6,FALSE)=0,"X","")</f>
        <v>X</v>
      </c>
      <c r="D5" t="str">
        <f>IF(Hilfstabelle!D5=1,IF(VLOOKUP(A5,Anforderungsliste!B:J,8,FALSE)=0,"X","")," ")</f>
        <v xml:space="preserve"> </v>
      </c>
      <c r="E5" t="str">
        <f>IF(Hilfstabelle!E5=1,IF(VLOOKUP(A5,Anforderungsliste!B:J,9,FALSE)=0,"X","")," ")</f>
        <v xml:space="preserve"> </v>
      </c>
    </row>
    <row r="6" spans="1:9" x14ac:dyDescent="0.4">
      <c r="A6" s="1">
        <v>5</v>
      </c>
      <c r="B6" s="1" t="s">
        <v>324</v>
      </c>
      <c r="C6" t="str">
        <f>IF(VLOOKUP(A6,Anforderungsliste!B:G,6,FALSE)=0,"X","")</f>
        <v>X</v>
      </c>
      <c r="D6" t="str">
        <f>IF(Hilfstabelle!D6=1,IF(VLOOKUP(A6,Anforderungsliste!B:J,8,FALSE)=0,"X","")," ")</f>
        <v xml:space="preserve"> </v>
      </c>
      <c r="E6" t="str">
        <f>IF(Hilfstabelle!E6=1,IF(VLOOKUP(A6,Anforderungsliste!B:J,9,FALSE)=0,"X","")," ")</f>
        <v xml:space="preserve"> </v>
      </c>
    </row>
    <row r="7" spans="1:9" x14ac:dyDescent="0.4">
      <c r="A7" s="1">
        <v>6</v>
      </c>
      <c r="B7" s="1" t="s">
        <v>324</v>
      </c>
      <c r="C7" t="str">
        <f>IF(VLOOKUP(A7,Anforderungsliste!B:G,6,FALSE)=0,"X","")</f>
        <v>X</v>
      </c>
      <c r="D7" t="str">
        <f>IF(Hilfstabelle!D7=1,IF(VLOOKUP(A7,Anforderungsliste!B:J,8,FALSE)=0,"X","")," ")</f>
        <v xml:space="preserve"> </v>
      </c>
      <c r="E7" t="str">
        <f>IF(Hilfstabelle!E7=1,IF(VLOOKUP(A7,Anforderungsliste!B:J,9,FALSE)=0,"X","")," ")</f>
        <v xml:space="preserve"> </v>
      </c>
    </row>
    <row r="8" spans="1:9" x14ac:dyDescent="0.4">
      <c r="A8" s="1">
        <v>7</v>
      </c>
      <c r="B8" s="1" t="s">
        <v>324</v>
      </c>
      <c r="C8" t="str">
        <f>IF(VLOOKUP(A8,Anforderungsliste!B:G,6,FALSE)=0,"X","")</f>
        <v>X</v>
      </c>
      <c r="D8" t="str">
        <f>IF(Hilfstabelle!D8=1,IF(VLOOKUP(A8,Anforderungsliste!B:J,8,FALSE)=0,"X","")," ")</f>
        <v xml:space="preserve"> </v>
      </c>
      <c r="E8" t="str">
        <f>IF(Hilfstabelle!E8=1,IF(VLOOKUP(A8,Anforderungsliste!B:J,9,FALSE)=0,"X","")," ")</f>
        <v xml:space="preserve"> </v>
      </c>
    </row>
    <row r="9" spans="1:9" x14ac:dyDescent="0.4">
      <c r="A9" s="1">
        <v>8</v>
      </c>
      <c r="B9" s="1" t="s">
        <v>324</v>
      </c>
      <c r="C9" t="str">
        <f>IF(VLOOKUP(A9,Anforderungsliste!B:G,6,FALSE)=0,"X","")</f>
        <v>X</v>
      </c>
      <c r="D9" t="str">
        <f>IF(Hilfstabelle!D9=1,IF(VLOOKUP(A9,Anforderungsliste!B:J,8,FALSE)=0,"X","")," ")</f>
        <v xml:space="preserve"> </v>
      </c>
      <c r="E9" t="str">
        <f>IF(Hilfstabelle!E9=1,IF(VLOOKUP(A9,Anforderungsliste!B:J,9,FALSE)=0,"X","")," ")</f>
        <v xml:space="preserve"> </v>
      </c>
    </row>
    <row r="10" spans="1:9" x14ac:dyDescent="0.4">
      <c r="A10" s="1">
        <v>9</v>
      </c>
      <c r="B10" s="1" t="s">
        <v>324</v>
      </c>
      <c r="C10" t="str">
        <f>IF(VLOOKUP(A10,Anforderungsliste!B:G,6,FALSE)=0,"X","")</f>
        <v>X</v>
      </c>
      <c r="D10" t="str">
        <f>IF(Hilfstabelle!D10=1,IF(VLOOKUP(A10,Anforderungsliste!B:J,8,FALSE)=0,"X","")," ")</f>
        <v xml:space="preserve"> </v>
      </c>
      <c r="E10" t="str">
        <f>IF(Hilfstabelle!E10=1,IF(VLOOKUP(A10,Anforderungsliste!B:J,9,FALSE)=0,"X","")," ")</f>
        <v xml:space="preserve"> </v>
      </c>
    </row>
    <row r="11" spans="1:9" x14ac:dyDescent="0.4">
      <c r="A11" s="1">
        <v>10</v>
      </c>
      <c r="B11" s="1" t="s">
        <v>325</v>
      </c>
      <c r="C11" t="str">
        <f>IF(VLOOKUP(A11,Anforderungsliste!B:G,6,FALSE)=0,"X","")</f>
        <v>X</v>
      </c>
      <c r="D11" t="str">
        <f>IF(Hilfstabelle!D11=1,IF(VLOOKUP(A11,Anforderungsliste!B:J,8,FALSE)=0,"X","")," ")</f>
        <v xml:space="preserve"> </v>
      </c>
      <c r="E11" t="str">
        <f>IF(Hilfstabelle!E11=1,IF(VLOOKUP(A11,Anforderungsliste!B:J,9,FALSE)=0,"X","")," ")</f>
        <v xml:space="preserve"> </v>
      </c>
    </row>
    <row r="12" spans="1:9" x14ac:dyDescent="0.4">
      <c r="A12" s="1">
        <v>11</v>
      </c>
      <c r="B12" s="1" t="s">
        <v>324</v>
      </c>
      <c r="C12" t="str">
        <f>IF(VLOOKUP(A12,Anforderungsliste!B:G,6,FALSE)=0,"X","")</f>
        <v>X</v>
      </c>
      <c r="D12" t="str">
        <f>IF(Hilfstabelle!D12=1,IF(VLOOKUP(A12,Anforderungsliste!B:J,8,FALSE)=0,"X","")," ")</f>
        <v xml:space="preserve"> </v>
      </c>
      <c r="E12" t="str">
        <f>IF(Hilfstabelle!E12=1,IF(VLOOKUP(A12,Anforderungsliste!B:J,9,FALSE)=0,"X","")," ")</f>
        <v xml:space="preserve"> </v>
      </c>
    </row>
    <row r="13" spans="1:9" x14ac:dyDescent="0.4">
      <c r="A13" s="1">
        <v>12</v>
      </c>
      <c r="B13" s="1" t="s">
        <v>324</v>
      </c>
      <c r="C13" t="str">
        <f>IF(VLOOKUP(A13,Anforderungsliste!B:G,6,FALSE)=0,"X","")</f>
        <v>X</v>
      </c>
      <c r="D13" t="str">
        <f>IF(Hilfstabelle!D13=1,IF(VLOOKUP(A13,Anforderungsliste!B:J,8,FALSE)=0,"X","")," ")</f>
        <v xml:space="preserve"> </v>
      </c>
      <c r="E13" t="str">
        <f>IF(Hilfstabelle!E13=1,IF(VLOOKUP(A13,Anforderungsliste!B:J,9,FALSE)=0,"X","")," ")</f>
        <v xml:space="preserve"> </v>
      </c>
    </row>
    <row r="14" spans="1:9" x14ac:dyDescent="0.4">
      <c r="A14" s="1">
        <v>13</v>
      </c>
      <c r="B14" s="1" t="s">
        <v>324</v>
      </c>
      <c r="C14" t="str">
        <f>IF(VLOOKUP(A14,Anforderungsliste!B:G,6,FALSE)=0,"X","")</f>
        <v>X</v>
      </c>
      <c r="D14" t="str">
        <f>IF(Hilfstabelle!D14=1,IF(VLOOKUP(A14,Anforderungsliste!B:J,8,FALSE)=0,"X","")," ")</f>
        <v xml:space="preserve"> </v>
      </c>
      <c r="E14" t="str">
        <f>IF(Hilfstabelle!E14=1,IF(VLOOKUP(A14,Anforderungsliste!B:J,9,FALSE)=0,"X","")," ")</f>
        <v xml:space="preserve"> </v>
      </c>
    </row>
    <row r="15" spans="1:9" x14ac:dyDescent="0.4">
      <c r="A15" s="1">
        <v>14</v>
      </c>
      <c r="B15" s="1" t="s">
        <v>324</v>
      </c>
      <c r="C15" t="str">
        <f>IF(VLOOKUP(A15,Anforderungsliste!B:G,6,FALSE)=0,"X","")</f>
        <v>X</v>
      </c>
      <c r="D15" t="str">
        <f>IF(Hilfstabelle!D15=1,IF(VLOOKUP(A15,Anforderungsliste!B:J,8,FALSE)=0,"X","")," ")</f>
        <v xml:space="preserve"> </v>
      </c>
      <c r="E15" t="str">
        <f>IF(Hilfstabelle!E15=1,IF(VLOOKUP(A15,Anforderungsliste!B:J,9,FALSE)=0,"X","")," ")</f>
        <v xml:space="preserve"> </v>
      </c>
    </row>
    <row r="16" spans="1:9" x14ac:dyDescent="0.4">
      <c r="A16" s="1">
        <v>15</v>
      </c>
      <c r="B16" s="1" t="s">
        <v>328</v>
      </c>
      <c r="C16" t="str">
        <f>IF(VLOOKUP(A16,Anforderungsliste!B:G,6,FALSE)=0,"X","")</f>
        <v>X</v>
      </c>
      <c r="D16" t="str">
        <f>IF(Hilfstabelle!D16=1,IF(VLOOKUP(A16,Anforderungsliste!B:J,8,FALSE)=0,"X","")," ")</f>
        <v xml:space="preserve"> </v>
      </c>
      <c r="E16" t="str">
        <f>IF(Hilfstabelle!E16=1,IF(VLOOKUP(A16,Anforderungsliste!B:J,9,FALSE)=0,"X","")," ")</f>
        <v xml:space="preserve"> </v>
      </c>
    </row>
    <row r="17" spans="1:5" x14ac:dyDescent="0.4">
      <c r="A17" s="1">
        <v>16</v>
      </c>
      <c r="B17" s="1" t="s">
        <v>325</v>
      </c>
      <c r="C17" t="str">
        <f>IF(VLOOKUP(A17,Anforderungsliste!B:G,6,FALSE)=0,"X","")</f>
        <v>X</v>
      </c>
      <c r="D17" t="str">
        <f>IF(Hilfstabelle!D17=1,IF(VLOOKUP(A17,Anforderungsliste!B:J,8,FALSE)=0,"X","")," ")</f>
        <v xml:space="preserve"> </v>
      </c>
      <c r="E17" t="str">
        <f>IF(Hilfstabelle!E17=1,IF(VLOOKUP(A17,Anforderungsliste!B:J,9,FALSE)=0,"X","")," ")</f>
        <v xml:space="preserve"> </v>
      </c>
    </row>
    <row r="18" spans="1:5" x14ac:dyDescent="0.4">
      <c r="A18" s="1">
        <v>17</v>
      </c>
      <c r="B18" s="1" t="s">
        <v>324</v>
      </c>
      <c r="C18" t="str">
        <f>IF(VLOOKUP(A18,Anforderungsliste!B:G,6,FALSE)=0,"X","")</f>
        <v>X</v>
      </c>
      <c r="D18" t="str">
        <f>IF(Hilfstabelle!D18=1,IF(VLOOKUP(A18,Anforderungsliste!B:J,8,FALSE)=0,"X","")," ")</f>
        <v xml:space="preserve"> </v>
      </c>
      <c r="E18" t="str">
        <f>IF(Hilfstabelle!E18=1,IF(VLOOKUP(A18,Anforderungsliste!B:J,9,FALSE)=0,"X","")," ")</f>
        <v xml:space="preserve"> </v>
      </c>
    </row>
    <row r="19" spans="1:5" x14ac:dyDescent="0.4">
      <c r="A19" s="1">
        <v>18</v>
      </c>
      <c r="B19" s="1" t="s">
        <v>324</v>
      </c>
      <c r="C19" t="str">
        <f>IF(VLOOKUP(A19,Anforderungsliste!B:G,6,FALSE)=0,"X","")</f>
        <v>X</v>
      </c>
      <c r="D19" t="str">
        <f>IF(Hilfstabelle!D19=1,IF(VLOOKUP(A19,Anforderungsliste!B:J,8,FALSE)=0,"X","")," ")</f>
        <v xml:space="preserve"> </v>
      </c>
      <c r="E19" t="str">
        <f>IF(Hilfstabelle!E19=1,IF(VLOOKUP(A19,Anforderungsliste!B:J,9,FALSE)=0,"X","")," ")</f>
        <v xml:space="preserve"> </v>
      </c>
    </row>
    <row r="20" spans="1:5" x14ac:dyDescent="0.4">
      <c r="A20" s="1">
        <v>19</v>
      </c>
      <c r="B20" s="1" t="s">
        <v>324</v>
      </c>
      <c r="C20" t="str">
        <f>IF(VLOOKUP(A20,Anforderungsliste!B:G,6,FALSE)=0,"X","")</f>
        <v>X</v>
      </c>
      <c r="D20" t="str">
        <f>IF(Hilfstabelle!D20=1,IF(VLOOKUP(A20,Anforderungsliste!B:J,8,FALSE)=0,"X","")," ")</f>
        <v xml:space="preserve"> </v>
      </c>
      <c r="E20" t="str">
        <f>IF(Hilfstabelle!E20=1,IF(VLOOKUP(A20,Anforderungsliste!B:J,9,FALSE)=0,"X","")," ")</f>
        <v xml:space="preserve"> </v>
      </c>
    </row>
    <row r="21" spans="1:5" x14ac:dyDescent="0.4">
      <c r="A21" s="1">
        <v>20</v>
      </c>
      <c r="B21" s="1" t="s">
        <v>324</v>
      </c>
      <c r="C21" t="str">
        <f>IF(VLOOKUP(A21,Anforderungsliste!B:G,6,FALSE)=0,"X","")</f>
        <v>X</v>
      </c>
      <c r="D21" t="str">
        <f>IF(Hilfstabelle!D21=1,IF(VLOOKUP(A21,Anforderungsliste!B:J,8,FALSE)=0,"X","")," ")</f>
        <v xml:space="preserve"> </v>
      </c>
      <c r="E21" t="str">
        <f>IF(Hilfstabelle!E21=1,IF(VLOOKUP(A21,Anforderungsliste!B:J,9,FALSE)=0,"X","")," ")</f>
        <v xml:space="preserve"> </v>
      </c>
    </row>
    <row r="22" spans="1:5" x14ac:dyDescent="0.4">
      <c r="A22" s="1">
        <v>21</v>
      </c>
      <c r="B22" s="1" t="s">
        <v>328</v>
      </c>
      <c r="C22" t="str">
        <f>IF(VLOOKUP(A22,Anforderungsliste!B:G,6,FALSE)=0,"X","")</f>
        <v>X</v>
      </c>
      <c r="D22" t="str">
        <f>IF(Hilfstabelle!D22=1,IF(VLOOKUP(A22,Anforderungsliste!B:J,8,FALSE)=0,"X","")," ")</f>
        <v xml:space="preserve"> </v>
      </c>
      <c r="E22" t="str">
        <f>IF(Hilfstabelle!E22=1,IF(VLOOKUP(A22,Anforderungsliste!B:J,9,FALSE)=0,"X","")," ")</f>
        <v xml:space="preserve"> </v>
      </c>
    </row>
    <row r="23" spans="1:5" x14ac:dyDescent="0.4">
      <c r="A23" s="1">
        <v>22</v>
      </c>
      <c r="B23" s="1" t="s">
        <v>324</v>
      </c>
      <c r="C23" t="str">
        <f>IF(VLOOKUP(A23,Anforderungsliste!B:G,6,FALSE)=0,"X","")</f>
        <v>X</v>
      </c>
      <c r="D23" t="str">
        <f>IF(Hilfstabelle!D23=1,IF(VLOOKUP(A23,Anforderungsliste!B:J,8,FALSE)=0,"X","")," ")</f>
        <v xml:space="preserve"> </v>
      </c>
      <c r="E23" t="str">
        <f>IF(Hilfstabelle!E23=1,IF(VLOOKUP(A23,Anforderungsliste!B:J,9,FALSE)=0,"X","")," ")</f>
        <v xml:space="preserve"> </v>
      </c>
    </row>
    <row r="24" spans="1:5" x14ac:dyDescent="0.4">
      <c r="A24" s="1">
        <v>23</v>
      </c>
      <c r="B24" s="1" t="s">
        <v>324</v>
      </c>
      <c r="C24" t="str">
        <f>IF(VLOOKUP(A24,Anforderungsliste!B:G,6,FALSE)=0,"X","")</f>
        <v>X</v>
      </c>
      <c r="D24" t="str">
        <f>IF(Hilfstabelle!D24=1,IF(VLOOKUP(A24,Anforderungsliste!B:J,8,FALSE)=0,"X","")," ")</f>
        <v xml:space="preserve"> </v>
      </c>
      <c r="E24" t="str">
        <f>IF(Hilfstabelle!E24=1,IF(VLOOKUP(A24,Anforderungsliste!B:J,9,FALSE)=0,"X","")," ")</f>
        <v xml:space="preserve"> </v>
      </c>
    </row>
    <row r="25" spans="1:5" x14ac:dyDescent="0.4">
      <c r="A25" s="1">
        <v>24</v>
      </c>
      <c r="B25" s="1" t="s">
        <v>324</v>
      </c>
      <c r="C25" t="str">
        <f>IF(VLOOKUP(A25,Anforderungsliste!B:G,6,FALSE)=0,"X","")</f>
        <v>X</v>
      </c>
      <c r="D25" t="str">
        <f>IF(Hilfstabelle!D25=1,IF(VLOOKUP(A25,Anforderungsliste!B:J,8,FALSE)=0,"X","")," ")</f>
        <v xml:space="preserve"> </v>
      </c>
      <c r="E25" t="str">
        <f>IF(Hilfstabelle!E25=1,IF(VLOOKUP(A25,Anforderungsliste!B:J,9,FALSE)=0,"X","")," ")</f>
        <v xml:space="preserve"> </v>
      </c>
    </row>
    <row r="26" spans="1:5" x14ac:dyDescent="0.4">
      <c r="A26" s="1">
        <v>25</v>
      </c>
      <c r="B26" s="1" t="s">
        <v>324</v>
      </c>
      <c r="C26" t="str">
        <f>IF(VLOOKUP(A26,Anforderungsliste!B:G,6,FALSE)=0,"X","")</f>
        <v>X</v>
      </c>
      <c r="D26" t="str">
        <f>IF(Hilfstabelle!D26=1,IF(VLOOKUP(A26,Anforderungsliste!B:J,8,FALSE)=0,"X","")," ")</f>
        <v xml:space="preserve"> </v>
      </c>
      <c r="E26" t="str">
        <f>IF(Hilfstabelle!E26=1,IF(VLOOKUP(A26,Anforderungsliste!B:J,9,FALSE)=0,"X","")," ")</f>
        <v xml:space="preserve"> </v>
      </c>
    </row>
    <row r="27" spans="1:5" x14ac:dyDescent="0.4">
      <c r="A27" s="1">
        <v>26</v>
      </c>
      <c r="B27" s="1" t="s">
        <v>325</v>
      </c>
      <c r="C27" t="str">
        <f>IF(VLOOKUP(A27,Anforderungsliste!B:G,6,FALSE)=0,"X","")</f>
        <v>X</v>
      </c>
      <c r="D27" t="str">
        <f>IF(Hilfstabelle!D27=1,IF(VLOOKUP(A27,Anforderungsliste!B:J,8,FALSE)=0,"X","")," ")</f>
        <v xml:space="preserve"> </v>
      </c>
      <c r="E27" t="str">
        <f>IF(Hilfstabelle!E27=1,IF(VLOOKUP(A27,Anforderungsliste!B:J,9,FALSE)=0,"X","")," ")</f>
        <v xml:space="preserve"> </v>
      </c>
    </row>
    <row r="28" spans="1:5" x14ac:dyDescent="0.4">
      <c r="A28" s="1">
        <v>27</v>
      </c>
      <c r="B28" s="1" t="s">
        <v>325</v>
      </c>
      <c r="C28" t="str">
        <f>IF(VLOOKUP(A28,Anforderungsliste!B:G,6,FALSE)=0,"X","")</f>
        <v>X</v>
      </c>
      <c r="D28" t="str">
        <f>IF(Hilfstabelle!D28=1,IF(VLOOKUP(A28,Anforderungsliste!B:J,8,FALSE)=0,"X","")," ")</f>
        <v xml:space="preserve"> </v>
      </c>
      <c r="E28" t="str">
        <f>IF(Hilfstabelle!E28=1,IF(VLOOKUP(A28,Anforderungsliste!B:J,9,FALSE)=0,"X","")," ")</f>
        <v xml:space="preserve"> </v>
      </c>
    </row>
    <row r="29" spans="1:5" x14ac:dyDescent="0.4">
      <c r="A29" s="1">
        <v>28</v>
      </c>
      <c r="B29" s="1" t="s">
        <v>327</v>
      </c>
      <c r="C29" t="str">
        <f>IF(VLOOKUP(A29,Anforderungsliste!B:G,6,FALSE)=0,"X","")</f>
        <v>X</v>
      </c>
      <c r="D29" t="str">
        <f>IF(Hilfstabelle!D29=1,IF(VLOOKUP(A29,Anforderungsliste!B:J,8,FALSE)=0,"X","")," ")</f>
        <v xml:space="preserve"> </v>
      </c>
      <c r="E29" t="str">
        <f>IF(Hilfstabelle!E29=1,IF(VLOOKUP(A29,Anforderungsliste!B:J,9,FALSE)=0,"X","")," ")</f>
        <v xml:space="preserve"> </v>
      </c>
    </row>
    <row r="30" spans="1:5" x14ac:dyDescent="0.4">
      <c r="A30" s="1">
        <v>29</v>
      </c>
      <c r="B30" s="1" t="s">
        <v>324</v>
      </c>
      <c r="C30" t="str">
        <f>IF(VLOOKUP(A30,Anforderungsliste!B:G,6,FALSE)=0,"X","")</f>
        <v>X</v>
      </c>
      <c r="D30" t="str">
        <f>IF(Hilfstabelle!D30=1,IF(VLOOKUP(A30,Anforderungsliste!B:J,8,FALSE)=0,"X","")," ")</f>
        <v xml:space="preserve"> </v>
      </c>
      <c r="E30" t="str">
        <f>IF(Hilfstabelle!E30=1,IF(VLOOKUP(A30,Anforderungsliste!B:J,9,FALSE)=0,"X","")," ")</f>
        <v xml:space="preserve"> </v>
      </c>
    </row>
    <row r="31" spans="1:5" x14ac:dyDescent="0.4">
      <c r="A31" s="1">
        <v>30</v>
      </c>
      <c r="B31" s="1" t="s">
        <v>325</v>
      </c>
      <c r="C31" t="str">
        <f>IF(VLOOKUP(A31,Anforderungsliste!B:G,6,FALSE)=0,"X","")</f>
        <v>X</v>
      </c>
      <c r="D31" t="str">
        <f>IF(Hilfstabelle!D31=1,IF(VLOOKUP(A31,Anforderungsliste!B:J,8,FALSE)=0,"X","")," ")</f>
        <v xml:space="preserve"> </v>
      </c>
      <c r="E31" t="str">
        <f>IF(Hilfstabelle!E31=1,IF(VLOOKUP(A31,Anforderungsliste!B:J,9,FALSE)=0,"X","")," ")</f>
        <v xml:space="preserve"> </v>
      </c>
    </row>
    <row r="32" spans="1:5" x14ac:dyDescent="0.4">
      <c r="A32" s="1">
        <v>31</v>
      </c>
      <c r="B32" s="1" t="s">
        <v>324</v>
      </c>
      <c r="C32" t="str">
        <f>IF(VLOOKUP(A32,Anforderungsliste!B:G,6,FALSE)=0,"X","")</f>
        <v>X</v>
      </c>
      <c r="D32" t="str">
        <f>IF(Hilfstabelle!D32=1,IF(VLOOKUP(A32,Anforderungsliste!B:J,8,FALSE)=0,"X","")," ")</f>
        <v xml:space="preserve"> </v>
      </c>
      <c r="E32" t="str">
        <f>IF(Hilfstabelle!E32=1,IF(VLOOKUP(A32,Anforderungsliste!B:J,9,FALSE)=0,"X","")," ")</f>
        <v xml:space="preserve"> </v>
      </c>
    </row>
    <row r="33" spans="1:5" x14ac:dyDescent="0.4">
      <c r="A33" s="1">
        <v>32</v>
      </c>
      <c r="B33" s="1" t="s">
        <v>328</v>
      </c>
      <c r="C33" t="str">
        <f>IF(VLOOKUP(A33,Anforderungsliste!B:G,6,FALSE)=0,"X","")</f>
        <v>X</v>
      </c>
      <c r="D33" t="str">
        <f>IF(Hilfstabelle!D33=1,IF(VLOOKUP(A33,Anforderungsliste!B:J,8,FALSE)=0,"X","")," ")</f>
        <v xml:space="preserve"> </v>
      </c>
      <c r="E33" t="str">
        <f>IF(Hilfstabelle!E33=1,IF(VLOOKUP(A33,Anforderungsliste!B:J,9,FALSE)=0,"X","")," ")</f>
        <v xml:space="preserve"> </v>
      </c>
    </row>
    <row r="34" spans="1:5" x14ac:dyDescent="0.4">
      <c r="A34" s="1">
        <v>33</v>
      </c>
      <c r="B34" s="1" t="s">
        <v>324</v>
      </c>
      <c r="C34" t="str">
        <f>IF(VLOOKUP(A34,Anforderungsliste!B:G,6,FALSE)=0,"X","")</f>
        <v>X</v>
      </c>
      <c r="D34" t="str">
        <f>IF(Hilfstabelle!D34=1,IF(VLOOKUP(A34,Anforderungsliste!B:J,8,FALSE)=0,"X","")," ")</f>
        <v xml:space="preserve"> </v>
      </c>
      <c r="E34" t="str">
        <f>IF(Hilfstabelle!E34=1,IF(VLOOKUP(A34,Anforderungsliste!B:J,9,FALSE)=0,"X","")," ")</f>
        <v xml:space="preserve"> </v>
      </c>
    </row>
    <row r="35" spans="1:5" x14ac:dyDescent="0.4">
      <c r="A35" s="1">
        <v>34</v>
      </c>
      <c r="B35" s="1" t="s">
        <v>324</v>
      </c>
      <c r="C35" t="str">
        <f>IF(VLOOKUP(A35,Anforderungsliste!B:G,6,FALSE)=0,"X","")</f>
        <v>X</v>
      </c>
      <c r="D35" t="str">
        <f>IF(Hilfstabelle!D35=1,IF(VLOOKUP(A35,Anforderungsliste!B:J,8,FALSE)=0,"X","")," ")</f>
        <v xml:space="preserve"> </v>
      </c>
      <c r="E35" t="str">
        <f>IF(Hilfstabelle!E35=1,IF(VLOOKUP(A35,Anforderungsliste!B:J,9,FALSE)=0,"X","")," ")</f>
        <v xml:space="preserve"> </v>
      </c>
    </row>
    <row r="36" spans="1:5" x14ac:dyDescent="0.4">
      <c r="A36" s="1">
        <v>35</v>
      </c>
      <c r="B36" s="1" t="s">
        <v>324</v>
      </c>
      <c r="C36" t="str">
        <f>IF(VLOOKUP(A36,Anforderungsliste!B:G,6,FALSE)=0,"X","")</f>
        <v>X</v>
      </c>
      <c r="D36" t="str">
        <f>IF(Hilfstabelle!D36=1,IF(VLOOKUP(A36,Anforderungsliste!B:J,8,FALSE)=0,"X","")," ")</f>
        <v xml:space="preserve"> </v>
      </c>
      <c r="E36" t="str">
        <f>IF(Hilfstabelle!E36=1,IF(VLOOKUP(A36,Anforderungsliste!B:J,9,FALSE)=0,"X","")," ")</f>
        <v xml:space="preserve"> </v>
      </c>
    </row>
    <row r="37" spans="1:5" x14ac:dyDescent="0.4">
      <c r="A37" s="1">
        <v>36</v>
      </c>
      <c r="B37" s="1" t="s">
        <v>324</v>
      </c>
      <c r="C37" t="str">
        <f>IF(VLOOKUP(A37,Anforderungsliste!B:G,6,FALSE)=0,"X","")</f>
        <v>X</v>
      </c>
      <c r="D37" t="str">
        <f>IF(Hilfstabelle!D37=1,IF(VLOOKUP(A37,Anforderungsliste!B:J,8,FALSE)=0,"X","")," ")</f>
        <v xml:space="preserve"> </v>
      </c>
      <c r="E37" t="str">
        <f>IF(Hilfstabelle!E37=1,IF(VLOOKUP(A37,Anforderungsliste!B:J,9,FALSE)=0,"X","")," ")</f>
        <v xml:space="preserve"> </v>
      </c>
    </row>
    <row r="38" spans="1:5" x14ac:dyDescent="0.4">
      <c r="A38" s="1">
        <v>37</v>
      </c>
      <c r="B38" s="1" t="s">
        <v>324</v>
      </c>
      <c r="C38" t="str">
        <f>IF(VLOOKUP(A38,Anforderungsliste!B:G,6,FALSE)=0,"X","")</f>
        <v>X</v>
      </c>
      <c r="D38" t="str">
        <f>IF(Hilfstabelle!D38=1,IF(VLOOKUP(A38,Anforderungsliste!B:J,8,FALSE)=0,"X","")," ")</f>
        <v xml:space="preserve"> </v>
      </c>
      <c r="E38" t="str">
        <f>IF(Hilfstabelle!E38=1,IF(VLOOKUP(A38,Anforderungsliste!B:J,9,FALSE)=0,"X","")," ")</f>
        <v xml:space="preserve"> </v>
      </c>
    </row>
    <row r="39" spans="1:5" x14ac:dyDescent="0.4">
      <c r="A39" s="1">
        <v>38</v>
      </c>
      <c r="B39" s="1" t="s">
        <v>324</v>
      </c>
      <c r="C39" t="str">
        <f>IF(VLOOKUP(A39,Anforderungsliste!B:G,6,FALSE)=0,"X","")</f>
        <v>X</v>
      </c>
      <c r="D39" t="str">
        <f>IF(Hilfstabelle!D39=1,IF(VLOOKUP(A39,Anforderungsliste!B:J,8,FALSE)=0,"X","")," ")</f>
        <v xml:space="preserve"> </v>
      </c>
      <c r="E39" t="str">
        <f>IF(Hilfstabelle!E39=1,IF(VLOOKUP(A39,Anforderungsliste!B:J,9,FALSE)=0,"X","")," ")</f>
        <v xml:space="preserve"> </v>
      </c>
    </row>
    <row r="40" spans="1:5" x14ac:dyDescent="0.4">
      <c r="A40" s="1">
        <v>39</v>
      </c>
      <c r="B40" s="1" t="s">
        <v>324</v>
      </c>
      <c r="C40" t="str">
        <f>IF(VLOOKUP(A40,Anforderungsliste!B:G,6,FALSE)=0,"X","")</f>
        <v>X</v>
      </c>
      <c r="D40" t="str">
        <f>IF(Hilfstabelle!D40=1,IF(VLOOKUP(A40,Anforderungsliste!B:J,8,FALSE)=0,"X","")," ")</f>
        <v xml:space="preserve"> </v>
      </c>
      <c r="E40" t="str">
        <f>IF(Hilfstabelle!E40=1,IF(VLOOKUP(A40,Anforderungsliste!B:J,9,FALSE)=0,"X","")," ")</f>
        <v xml:space="preserve"> </v>
      </c>
    </row>
    <row r="41" spans="1:5" x14ac:dyDescent="0.4">
      <c r="A41" s="1">
        <v>40</v>
      </c>
      <c r="B41" s="1" t="s">
        <v>325</v>
      </c>
      <c r="C41" t="str">
        <f>IF(VLOOKUP(A41,Anforderungsliste!B:G,6,FALSE)=0,"X","")</f>
        <v>X</v>
      </c>
      <c r="D41" t="str">
        <f>IF(Hilfstabelle!D41=1,IF(VLOOKUP(A41,Anforderungsliste!B:J,8,FALSE)=0,"X","")," ")</f>
        <v xml:space="preserve"> </v>
      </c>
      <c r="E41" t="str">
        <f>IF(Hilfstabelle!E41=1,IF(VLOOKUP(A41,Anforderungsliste!B:J,9,FALSE)=0,"X","")," ")</f>
        <v xml:space="preserve"> </v>
      </c>
    </row>
    <row r="42" spans="1:5" x14ac:dyDescent="0.4">
      <c r="A42" s="1">
        <v>41</v>
      </c>
      <c r="B42" s="1" t="s">
        <v>324</v>
      </c>
      <c r="C42" t="str">
        <f>IF(VLOOKUP(A42,Anforderungsliste!B:G,6,FALSE)=0,"X","")</f>
        <v>X</v>
      </c>
      <c r="D42" t="str">
        <f>IF(Hilfstabelle!D42=1,IF(VLOOKUP(A42,Anforderungsliste!B:J,8,FALSE)=0,"X","")," ")</f>
        <v xml:space="preserve"> </v>
      </c>
      <c r="E42" t="str">
        <f>IF(Hilfstabelle!E42=1,IF(VLOOKUP(A42,Anforderungsliste!B:J,9,FALSE)=0,"X","")," ")</f>
        <v xml:space="preserve"> </v>
      </c>
    </row>
    <row r="43" spans="1:5" x14ac:dyDescent="0.4">
      <c r="A43" s="1">
        <v>42</v>
      </c>
      <c r="B43" s="1" t="s">
        <v>325</v>
      </c>
      <c r="C43" t="str">
        <f>IF(VLOOKUP(A43,Anforderungsliste!B:G,6,FALSE)=0,"X","")</f>
        <v>X</v>
      </c>
      <c r="D43" t="str">
        <f>IF(Hilfstabelle!D43=1,IF(VLOOKUP(A43,Anforderungsliste!B:J,8,FALSE)=0,"X","")," ")</f>
        <v xml:space="preserve"> </v>
      </c>
      <c r="E43" t="str">
        <f>IF(Hilfstabelle!E43=1,IF(VLOOKUP(A43,Anforderungsliste!B:J,9,FALSE)=0,"X","")," ")</f>
        <v xml:space="preserve"> </v>
      </c>
    </row>
    <row r="44" spans="1:5" x14ac:dyDescent="0.4">
      <c r="A44" s="1">
        <v>43</v>
      </c>
      <c r="B44" s="1" t="s">
        <v>324</v>
      </c>
      <c r="C44" t="str">
        <f>IF(VLOOKUP(A44,Anforderungsliste!B:G,6,FALSE)=0,"X","")</f>
        <v>X</v>
      </c>
      <c r="D44" t="str">
        <f>IF(Hilfstabelle!D44=1,IF(VLOOKUP(A44,Anforderungsliste!B:J,8,FALSE)=0,"X","")," ")</f>
        <v xml:space="preserve"> </v>
      </c>
      <c r="E44" t="str">
        <f>IF(Hilfstabelle!E44=1,IF(VLOOKUP(A44,Anforderungsliste!B:J,9,FALSE)=0,"X","")," ")</f>
        <v xml:space="preserve"> </v>
      </c>
    </row>
    <row r="45" spans="1:5" x14ac:dyDescent="0.4">
      <c r="A45" s="1">
        <v>44</v>
      </c>
      <c r="B45" s="1" t="s">
        <v>324</v>
      </c>
      <c r="C45" t="str">
        <f>IF(VLOOKUP(A45,Anforderungsliste!B:G,6,FALSE)=0,"X","")</f>
        <v>X</v>
      </c>
      <c r="D45" t="str">
        <f>IF(Hilfstabelle!D45=1,IF(VLOOKUP(A45,Anforderungsliste!B:J,8,FALSE)=0,"X","")," ")</f>
        <v xml:space="preserve"> </v>
      </c>
      <c r="E45" t="str">
        <f>IF(Hilfstabelle!E45=1,IF(VLOOKUP(A45,Anforderungsliste!B:J,9,FALSE)=0,"X","")," ")</f>
        <v xml:space="preserve"> </v>
      </c>
    </row>
    <row r="46" spans="1:5" x14ac:dyDescent="0.4">
      <c r="A46" s="1">
        <v>45</v>
      </c>
      <c r="B46" s="1" t="s">
        <v>325</v>
      </c>
      <c r="C46" t="str">
        <f>IF(VLOOKUP(A46,Anforderungsliste!B:G,6,FALSE)=0,"X","")</f>
        <v>X</v>
      </c>
      <c r="D46" t="str">
        <f>IF(Hilfstabelle!D46=1,IF(VLOOKUP(A46,Anforderungsliste!B:J,8,FALSE)=0,"X","")," ")</f>
        <v xml:space="preserve"> </v>
      </c>
      <c r="E46" t="str">
        <f>IF(Hilfstabelle!E46=1,IF(VLOOKUP(A46,Anforderungsliste!B:J,9,FALSE)=0,"X","")," ")</f>
        <v xml:space="preserve"> </v>
      </c>
    </row>
    <row r="47" spans="1:5" x14ac:dyDescent="0.4">
      <c r="A47" s="1">
        <v>46</v>
      </c>
      <c r="B47" s="1" t="s">
        <v>324</v>
      </c>
      <c r="C47" t="str">
        <f>IF(VLOOKUP(A47,Anforderungsliste!B:G,6,FALSE)=0,"X","")</f>
        <v>X</v>
      </c>
      <c r="D47" t="str">
        <f>IF(Hilfstabelle!D47=1,IF(VLOOKUP(A47,Anforderungsliste!B:J,8,FALSE)=0,"X","")," ")</f>
        <v xml:space="preserve"> </v>
      </c>
      <c r="E47" t="str">
        <f>IF(Hilfstabelle!E47=1,IF(VLOOKUP(A47,Anforderungsliste!B:J,9,FALSE)=0,"X","")," ")</f>
        <v xml:space="preserve"> </v>
      </c>
    </row>
    <row r="48" spans="1:5" x14ac:dyDescent="0.4">
      <c r="A48" s="1">
        <v>47</v>
      </c>
      <c r="B48" s="1" t="s">
        <v>324</v>
      </c>
      <c r="C48" t="str">
        <f>IF(VLOOKUP(A48,Anforderungsliste!B:G,6,FALSE)=0,"X","")</f>
        <v>X</v>
      </c>
      <c r="D48" t="str">
        <f>IF(Hilfstabelle!D48=1,IF(VLOOKUP(A48,Anforderungsliste!B:J,8,FALSE)=0,"X","")," ")</f>
        <v xml:space="preserve"> </v>
      </c>
      <c r="E48" t="str">
        <f>IF(Hilfstabelle!E48=1,IF(VLOOKUP(A48,Anforderungsliste!B:J,9,FALSE)=0,"X","")," ")</f>
        <v xml:space="preserve"> </v>
      </c>
    </row>
    <row r="49" spans="1:5" x14ac:dyDescent="0.4">
      <c r="A49" s="1">
        <v>48</v>
      </c>
      <c r="B49" s="1" t="s">
        <v>324</v>
      </c>
      <c r="C49" t="str">
        <f>IF(VLOOKUP(A49,Anforderungsliste!B:G,6,FALSE)=0,"X","")</f>
        <v>X</v>
      </c>
      <c r="D49" t="str">
        <f>IF(Hilfstabelle!D49=1,IF(VLOOKUP(A49,Anforderungsliste!B:J,8,FALSE)=0,"X","")," ")</f>
        <v xml:space="preserve"> </v>
      </c>
      <c r="E49" t="str">
        <f>IF(Hilfstabelle!E49=1,IF(VLOOKUP(A49,Anforderungsliste!B:J,9,FALSE)=0,"X","")," ")</f>
        <v xml:space="preserve"> </v>
      </c>
    </row>
    <row r="50" spans="1:5" x14ac:dyDescent="0.4">
      <c r="A50" s="1">
        <v>49</v>
      </c>
      <c r="B50" s="1" t="s">
        <v>324</v>
      </c>
      <c r="C50" t="str">
        <f>IF(VLOOKUP(A50,Anforderungsliste!B:G,6,FALSE)=0,"X","")</f>
        <v>X</v>
      </c>
      <c r="D50" t="str">
        <f>IF(Hilfstabelle!D50=1,IF(VLOOKUP(A50,Anforderungsliste!B:J,8,FALSE)=0,"X","")," ")</f>
        <v xml:space="preserve"> </v>
      </c>
      <c r="E50" t="str">
        <f>IF(Hilfstabelle!E50=1,IF(VLOOKUP(A50,Anforderungsliste!B:J,9,FALSE)=0,"X","")," ")</f>
        <v xml:space="preserve"> </v>
      </c>
    </row>
    <row r="51" spans="1:5" x14ac:dyDescent="0.4">
      <c r="A51" s="1">
        <v>50</v>
      </c>
      <c r="B51" s="1" t="s">
        <v>325</v>
      </c>
      <c r="C51" t="str">
        <f>IF(VLOOKUP(A51,Anforderungsliste!B:G,6,FALSE)=0,"X","")</f>
        <v>X</v>
      </c>
      <c r="D51" t="str">
        <f>IF(Hilfstabelle!D51=1,IF(VLOOKUP(A51,Anforderungsliste!B:J,8,FALSE)=0,"X","")," ")</f>
        <v xml:space="preserve"> </v>
      </c>
      <c r="E51" t="str">
        <f>IF(Hilfstabelle!E51=1,IF(VLOOKUP(A51,Anforderungsliste!B:J,9,FALSE)=0,"X","")," ")</f>
        <v xml:space="preserve"> </v>
      </c>
    </row>
    <row r="52" spans="1:5" x14ac:dyDescent="0.4">
      <c r="A52" s="1">
        <v>51</v>
      </c>
      <c r="B52" s="1" t="s">
        <v>324</v>
      </c>
      <c r="C52" t="str">
        <f>IF(VLOOKUP(A52,Anforderungsliste!B:G,6,FALSE)=0,"X","")</f>
        <v>X</v>
      </c>
      <c r="D52" t="str">
        <f>IF(Hilfstabelle!D52=1,IF(VLOOKUP(A52,Anforderungsliste!B:J,8,FALSE)=0,"X","")," ")</f>
        <v xml:space="preserve"> </v>
      </c>
      <c r="E52" t="str">
        <f>IF(Hilfstabelle!E52=1,IF(VLOOKUP(A52,Anforderungsliste!B:J,9,FALSE)=0,"X","")," ")</f>
        <v xml:space="preserve"> </v>
      </c>
    </row>
    <row r="53" spans="1:5" x14ac:dyDescent="0.4">
      <c r="A53" s="1">
        <v>52</v>
      </c>
      <c r="B53" s="1" t="s">
        <v>324</v>
      </c>
      <c r="C53" t="str">
        <f>IF(VLOOKUP(A53,Anforderungsliste!B:G,6,FALSE)=0,"X","")</f>
        <v>X</v>
      </c>
      <c r="D53" t="str">
        <f>IF(Hilfstabelle!D53=1,IF(VLOOKUP(A53,Anforderungsliste!B:J,8,FALSE)=0,"X","")," ")</f>
        <v xml:space="preserve"> </v>
      </c>
      <c r="E53" t="str">
        <f>IF(Hilfstabelle!E53=1,IF(VLOOKUP(A53,Anforderungsliste!B:J,9,FALSE)=0,"X","")," ")</f>
        <v xml:space="preserve"> </v>
      </c>
    </row>
    <row r="54" spans="1:5" x14ac:dyDescent="0.4">
      <c r="A54" s="1">
        <v>53</v>
      </c>
      <c r="B54" s="1" t="s">
        <v>324</v>
      </c>
      <c r="C54" t="str">
        <f>IF(VLOOKUP(A54,Anforderungsliste!B:G,6,FALSE)=0,"X","")</f>
        <v>X</v>
      </c>
      <c r="D54" t="str">
        <f>IF(Hilfstabelle!D54=1,IF(VLOOKUP(A54,Anforderungsliste!B:J,8,FALSE)=0,"X","")," ")</f>
        <v xml:space="preserve"> </v>
      </c>
      <c r="E54" t="str">
        <f>IF(Hilfstabelle!E54=1,IF(VLOOKUP(A54,Anforderungsliste!B:J,9,FALSE)=0,"X","")," ")</f>
        <v xml:space="preserve"> </v>
      </c>
    </row>
    <row r="55" spans="1:5" x14ac:dyDescent="0.4">
      <c r="A55" s="1">
        <v>54</v>
      </c>
      <c r="B55" s="1" t="s">
        <v>324</v>
      </c>
      <c r="C55" t="str">
        <f>IF(VLOOKUP(A55,Anforderungsliste!B:G,6,FALSE)=0,"X","")</f>
        <v>X</v>
      </c>
      <c r="D55" t="str">
        <f>IF(Hilfstabelle!D55=1,IF(VLOOKUP(A55,Anforderungsliste!B:J,8,FALSE)=0,"X","")," ")</f>
        <v xml:space="preserve"> </v>
      </c>
      <c r="E55" t="str">
        <f>IF(Hilfstabelle!E55=1,IF(VLOOKUP(A55,Anforderungsliste!B:J,9,FALSE)=0,"X","")," ")</f>
        <v xml:space="preserve"> </v>
      </c>
    </row>
    <row r="56" spans="1:5" x14ac:dyDescent="0.4">
      <c r="A56" s="1">
        <v>55</v>
      </c>
      <c r="B56" s="1" t="s">
        <v>324</v>
      </c>
      <c r="C56" t="str">
        <f>IF(VLOOKUP(A56,Anforderungsliste!B:G,6,FALSE)=0,"X","")</f>
        <v>X</v>
      </c>
      <c r="D56" t="str">
        <f>IF(Hilfstabelle!D56=1,IF(VLOOKUP(A56,Anforderungsliste!B:J,8,FALSE)=0,"X","")," ")</f>
        <v xml:space="preserve"> </v>
      </c>
      <c r="E56" t="str">
        <f>IF(Hilfstabelle!E56=1,IF(VLOOKUP(A56,Anforderungsliste!B:J,9,FALSE)=0,"X","")," ")</f>
        <v xml:space="preserve"> </v>
      </c>
    </row>
    <row r="57" spans="1:5" x14ac:dyDescent="0.4">
      <c r="A57" s="1">
        <v>56</v>
      </c>
      <c r="B57" s="1" t="s">
        <v>324</v>
      </c>
      <c r="C57" t="str">
        <f>IF(VLOOKUP(A57,Anforderungsliste!B:G,6,FALSE)=0,"X","")</f>
        <v>X</v>
      </c>
      <c r="D57" t="str">
        <f>IF(Hilfstabelle!D57=1,IF(VLOOKUP(A57,Anforderungsliste!B:J,8,FALSE)=0,"X","")," ")</f>
        <v xml:space="preserve"> </v>
      </c>
      <c r="E57" t="str">
        <f>IF(Hilfstabelle!E57=1,IF(VLOOKUP(A57,Anforderungsliste!B:J,9,FALSE)=0,"X","")," ")</f>
        <v xml:space="preserve"> </v>
      </c>
    </row>
    <row r="58" spans="1:5" x14ac:dyDescent="0.4">
      <c r="A58" s="1">
        <v>57</v>
      </c>
      <c r="B58" s="1" t="s">
        <v>324</v>
      </c>
      <c r="C58" t="str">
        <f>IF(VLOOKUP(A58,Anforderungsliste!B:G,6,FALSE)=0,"X","")</f>
        <v>X</v>
      </c>
      <c r="D58" t="str">
        <f>IF(Hilfstabelle!D58=1,IF(VLOOKUP(A58,Anforderungsliste!B:J,8,FALSE)=0,"X","")," ")</f>
        <v xml:space="preserve"> </v>
      </c>
      <c r="E58" t="str">
        <f>IF(Hilfstabelle!E58=1,IF(VLOOKUP(A58,Anforderungsliste!B:J,9,FALSE)=0,"X","")," ")</f>
        <v xml:space="preserve"> </v>
      </c>
    </row>
    <row r="59" spans="1:5" x14ac:dyDescent="0.4">
      <c r="A59" s="1">
        <v>58</v>
      </c>
      <c r="B59" s="1" t="s">
        <v>324</v>
      </c>
      <c r="C59" t="str">
        <f>IF(VLOOKUP(A59,Anforderungsliste!B:G,6,FALSE)=0,"X","")</f>
        <v>X</v>
      </c>
      <c r="D59" t="str">
        <f>IF(Hilfstabelle!D59=1,IF(VLOOKUP(A59,Anforderungsliste!B:J,8,FALSE)=0,"X","")," ")</f>
        <v xml:space="preserve"> </v>
      </c>
      <c r="E59" t="str">
        <f>IF(Hilfstabelle!E59=1,IF(VLOOKUP(A59,Anforderungsliste!B:J,9,FALSE)=0,"X","")," ")</f>
        <v xml:space="preserve"> </v>
      </c>
    </row>
    <row r="60" spans="1:5" x14ac:dyDescent="0.4">
      <c r="A60" s="1">
        <v>59</v>
      </c>
      <c r="B60" s="1" t="s">
        <v>324</v>
      </c>
      <c r="C60" t="str">
        <f>IF(VLOOKUP(A60,Anforderungsliste!B:G,6,FALSE)=0,"X","")</f>
        <v>X</v>
      </c>
      <c r="D60" t="str">
        <f>IF(Hilfstabelle!D60=1,IF(VLOOKUP(A60,Anforderungsliste!B:J,8,FALSE)=0,"X","")," ")</f>
        <v xml:space="preserve"> </v>
      </c>
      <c r="E60" t="str">
        <f>IF(Hilfstabelle!E60=1,IF(VLOOKUP(A60,Anforderungsliste!B:J,9,FALSE)=0,"X","")," ")</f>
        <v xml:space="preserve"> </v>
      </c>
    </row>
    <row r="61" spans="1:5" x14ac:dyDescent="0.4">
      <c r="A61" s="1">
        <v>60</v>
      </c>
      <c r="B61" s="1" t="s">
        <v>324</v>
      </c>
      <c r="C61" t="str">
        <f>IF(VLOOKUP(A61,Anforderungsliste!B:G,6,FALSE)=0,"X","")</f>
        <v>X</v>
      </c>
      <c r="D61" t="str">
        <f>IF(Hilfstabelle!D61=1,IF(VLOOKUP(A61,Anforderungsliste!B:J,8,FALSE)=0,"X","")," ")</f>
        <v xml:space="preserve"> </v>
      </c>
      <c r="E61" t="str">
        <f>IF(Hilfstabelle!E61=1,IF(VLOOKUP(A61,Anforderungsliste!B:J,9,FALSE)=0,"X","")," ")</f>
        <v xml:space="preserve"> </v>
      </c>
    </row>
    <row r="62" spans="1:5" x14ac:dyDescent="0.4">
      <c r="A62" s="1">
        <v>61</v>
      </c>
      <c r="B62" s="1" t="s">
        <v>324</v>
      </c>
      <c r="C62" t="str">
        <f>IF(VLOOKUP(A62,Anforderungsliste!B:G,6,FALSE)=0,"X","")</f>
        <v>X</v>
      </c>
      <c r="D62" t="str">
        <f>IF(Hilfstabelle!D62=1,IF(VLOOKUP(A62,Anforderungsliste!B:J,8,FALSE)=0,"X","")," ")</f>
        <v xml:space="preserve"> </v>
      </c>
      <c r="E62" t="str">
        <f>IF(Hilfstabelle!E62=1,IF(VLOOKUP(A62,Anforderungsliste!B:J,9,FALSE)=0,"X","")," ")</f>
        <v xml:space="preserve"> </v>
      </c>
    </row>
    <row r="63" spans="1:5" x14ac:dyDescent="0.4">
      <c r="A63" s="1">
        <v>62</v>
      </c>
      <c r="B63" s="1" t="s">
        <v>327</v>
      </c>
      <c r="C63" t="str">
        <f>IF(VLOOKUP(A63,Anforderungsliste!B:G,6,FALSE)=0,"X","")</f>
        <v>X</v>
      </c>
      <c r="D63" t="str">
        <f>IF(Hilfstabelle!D63=1,IF(VLOOKUP(A63,Anforderungsliste!B:J,8,FALSE)=0,"X","")," ")</f>
        <v xml:space="preserve"> </v>
      </c>
      <c r="E63" t="str">
        <f>IF(Hilfstabelle!E63=1,IF(VLOOKUP(A63,Anforderungsliste!B:J,9,FALSE)=0,"X","")," ")</f>
        <v xml:space="preserve"> </v>
      </c>
    </row>
    <row r="64" spans="1:5" x14ac:dyDescent="0.4">
      <c r="A64" s="1">
        <v>63</v>
      </c>
      <c r="B64" s="1" t="s">
        <v>324</v>
      </c>
      <c r="C64" t="str">
        <f>IF(VLOOKUP(A64,Anforderungsliste!B:G,6,FALSE)=0,"X","")</f>
        <v>X</v>
      </c>
      <c r="D64" t="str">
        <f>IF(Hilfstabelle!D64=1,IF(VLOOKUP(A64,Anforderungsliste!B:J,8,FALSE)=0,"X","")," ")</f>
        <v xml:space="preserve"> </v>
      </c>
      <c r="E64" t="str">
        <f>IF(Hilfstabelle!E64=1,IF(VLOOKUP(A64,Anforderungsliste!B:J,9,FALSE)=0,"X","")," ")</f>
        <v xml:space="preserve"> </v>
      </c>
    </row>
    <row r="65" spans="1:5" x14ac:dyDescent="0.4">
      <c r="A65" s="1">
        <v>64</v>
      </c>
      <c r="B65" s="1" t="s">
        <v>324</v>
      </c>
      <c r="C65" t="str">
        <f>IF(VLOOKUP(A65,Anforderungsliste!B:G,6,FALSE)=0,"X","")</f>
        <v>X</v>
      </c>
      <c r="D65" t="str">
        <f>IF(Hilfstabelle!D65=1,IF(VLOOKUP(A65,Anforderungsliste!B:J,8,FALSE)=0,"X","")," ")</f>
        <v xml:space="preserve"> </v>
      </c>
      <c r="E65" t="str">
        <f>IF(Hilfstabelle!E65=1,IF(VLOOKUP(A65,Anforderungsliste!B:J,9,FALSE)=0,"X","")," ")</f>
        <v xml:space="preserve"> </v>
      </c>
    </row>
    <row r="66" spans="1:5" x14ac:dyDescent="0.4">
      <c r="A66" s="1">
        <v>65</v>
      </c>
      <c r="B66" s="1" t="s">
        <v>324</v>
      </c>
      <c r="C66" t="str">
        <f>IF(VLOOKUP(A66,Anforderungsliste!B:G,6,FALSE)=0,"X","")</f>
        <v>X</v>
      </c>
      <c r="D66" t="str">
        <f>IF(Hilfstabelle!D66=1,IF(VLOOKUP(A66,Anforderungsliste!B:J,8,FALSE)=0,"X","")," ")</f>
        <v xml:space="preserve"> </v>
      </c>
      <c r="E66" t="str">
        <f>IF(Hilfstabelle!E66=1,IF(VLOOKUP(A66,Anforderungsliste!B:J,9,FALSE)=0,"X","")," ")</f>
        <v xml:space="preserve"> </v>
      </c>
    </row>
    <row r="67" spans="1:5" x14ac:dyDescent="0.4">
      <c r="A67" s="1">
        <v>66</v>
      </c>
      <c r="B67" s="1" t="s">
        <v>324</v>
      </c>
      <c r="C67" t="str">
        <f>IF(VLOOKUP(A67,Anforderungsliste!B:G,6,FALSE)=0,"X","")</f>
        <v>X</v>
      </c>
      <c r="D67" t="str">
        <f>IF(Hilfstabelle!D67=1,IF(VLOOKUP(A67,Anforderungsliste!B:J,8,FALSE)=0,"X","")," ")</f>
        <v xml:space="preserve"> </v>
      </c>
      <c r="E67" t="str">
        <f>IF(Hilfstabelle!E67=1,IF(VLOOKUP(A67,Anforderungsliste!B:J,9,FALSE)=0,"X","")," ")</f>
        <v xml:space="preserve"> </v>
      </c>
    </row>
    <row r="68" spans="1:5" x14ac:dyDescent="0.4">
      <c r="A68" s="1">
        <v>67</v>
      </c>
      <c r="B68" s="1" t="s">
        <v>324</v>
      </c>
      <c r="C68" t="str">
        <f>IF(VLOOKUP(A68,Anforderungsliste!B:G,6,FALSE)=0,"X","")</f>
        <v>X</v>
      </c>
      <c r="D68" t="str">
        <f>IF(Hilfstabelle!D68=1,IF(VLOOKUP(A68,Anforderungsliste!B:J,8,FALSE)=0,"X","")," ")</f>
        <v xml:space="preserve"> </v>
      </c>
      <c r="E68" t="str">
        <f>IF(Hilfstabelle!E68=1,IF(VLOOKUP(A68,Anforderungsliste!B:J,9,FALSE)=0,"X","")," ")</f>
        <v xml:space="preserve"> </v>
      </c>
    </row>
    <row r="69" spans="1:5" x14ac:dyDescent="0.4">
      <c r="A69" s="1">
        <v>68</v>
      </c>
      <c r="B69" s="1" t="s">
        <v>324</v>
      </c>
      <c r="C69" t="str">
        <f>IF(VLOOKUP(A69,Anforderungsliste!B:G,6,FALSE)=0,"X","")</f>
        <v>X</v>
      </c>
      <c r="D69" t="str">
        <f>IF(Hilfstabelle!D69=1,IF(VLOOKUP(A69,Anforderungsliste!B:J,8,FALSE)=0,"X","")," ")</f>
        <v xml:space="preserve"> </v>
      </c>
      <c r="E69" t="str">
        <f>IF(Hilfstabelle!E69=1,IF(VLOOKUP(A69,Anforderungsliste!B:J,9,FALSE)=0,"X","")," ")</f>
        <v xml:space="preserve"> </v>
      </c>
    </row>
    <row r="70" spans="1:5" x14ac:dyDescent="0.4">
      <c r="A70" s="1">
        <v>69</v>
      </c>
      <c r="B70" s="1" t="s">
        <v>324</v>
      </c>
      <c r="C70" t="str">
        <f>IF(VLOOKUP(A70,Anforderungsliste!B:G,6,FALSE)=0,"X","")</f>
        <v>X</v>
      </c>
      <c r="D70" t="str">
        <f>IF(Hilfstabelle!D70=1,IF(VLOOKUP(A70,Anforderungsliste!B:J,8,FALSE)=0,"X","")," ")</f>
        <v xml:space="preserve"> </v>
      </c>
      <c r="E70" t="str">
        <f>IF(Hilfstabelle!E70=1,IF(VLOOKUP(A70,Anforderungsliste!B:J,9,FALSE)=0,"X","")," ")</f>
        <v xml:space="preserve"> </v>
      </c>
    </row>
    <row r="71" spans="1:5" x14ac:dyDescent="0.4">
      <c r="A71" s="1">
        <v>70</v>
      </c>
      <c r="B71" s="1" t="s">
        <v>324</v>
      </c>
      <c r="C71" t="str">
        <f>IF(VLOOKUP(A71,Anforderungsliste!B:G,6,FALSE)=0,"X","")</f>
        <v>X</v>
      </c>
      <c r="D71" t="str">
        <f>IF(Hilfstabelle!D71=1,IF(VLOOKUP(A71,Anforderungsliste!B:J,8,FALSE)=0,"X","")," ")</f>
        <v xml:space="preserve"> </v>
      </c>
      <c r="E71" t="str">
        <f>IF(Hilfstabelle!E71=1,IF(VLOOKUP(A71,Anforderungsliste!B:J,9,FALSE)=0,"X","")," ")</f>
        <v xml:space="preserve"> </v>
      </c>
    </row>
    <row r="72" spans="1:5" x14ac:dyDescent="0.4">
      <c r="A72" s="1">
        <v>71</v>
      </c>
      <c r="B72" s="1" t="s">
        <v>324</v>
      </c>
      <c r="C72" t="str">
        <f>IF(VLOOKUP(A72,Anforderungsliste!B:G,6,FALSE)=0,"X","")</f>
        <v>X</v>
      </c>
      <c r="D72" t="str">
        <f>IF(Hilfstabelle!D72=1,IF(VLOOKUP(A72,Anforderungsliste!B:J,8,FALSE)=0,"X","")," ")</f>
        <v xml:space="preserve"> </v>
      </c>
      <c r="E72" t="str">
        <f>IF(Hilfstabelle!E72=1,IF(VLOOKUP(A72,Anforderungsliste!B:J,9,FALSE)=0,"X","")," ")</f>
        <v xml:space="preserve"> </v>
      </c>
    </row>
    <row r="73" spans="1:5" x14ac:dyDescent="0.4">
      <c r="A73" s="1">
        <v>72</v>
      </c>
      <c r="B73" s="1" t="s">
        <v>324</v>
      </c>
      <c r="C73" t="str">
        <f>IF(VLOOKUP(A73,Anforderungsliste!B:G,6,FALSE)=0,"X","")</f>
        <v>X</v>
      </c>
      <c r="D73" t="str">
        <f>IF(Hilfstabelle!D73=1,IF(VLOOKUP(A73,Anforderungsliste!B:J,8,FALSE)=0,"X","")," ")</f>
        <v xml:space="preserve"> </v>
      </c>
      <c r="E73" t="str">
        <f>IF(Hilfstabelle!E73=1,IF(VLOOKUP(A73,Anforderungsliste!B:J,9,FALSE)=0,"X","")," ")</f>
        <v xml:space="preserve"> </v>
      </c>
    </row>
    <row r="74" spans="1:5" x14ac:dyDescent="0.4">
      <c r="A74" s="1">
        <v>73</v>
      </c>
      <c r="B74" s="1" t="s">
        <v>324</v>
      </c>
      <c r="C74" t="str">
        <f>IF(VLOOKUP(A74,Anforderungsliste!B:G,6,FALSE)=0,"X","")</f>
        <v>X</v>
      </c>
      <c r="D74" t="str">
        <f>IF(Hilfstabelle!D74=1,IF(VLOOKUP(A74,Anforderungsliste!B:J,8,FALSE)=0,"X","")," ")</f>
        <v xml:space="preserve"> </v>
      </c>
      <c r="E74" t="str">
        <f>IF(Hilfstabelle!E74=1,IF(VLOOKUP(A74,Anforderungsliste!B:J,9,FALSE)=0,"X","")," ")</f>
        <v xml:space="preserve"> </v>
      </c>
    </row>
    <row r="75" spans="1:5" x14ac:dyDescent="0.4">
      <c r="A75" s="1">
        <v>74</v>
      </c>
      <c r="B75" s="1" t="s">
        <v>324</v>
      </c>
      <c r="C75" t="str">
        <f>IF(VLOOKUP(A75,Anforderungsliste!B:G,6,FALSE)=0,"X","")</f>
        <v>X</v>
      </c>
      <c r="D75" t="str">
        <f>IF(Hilfstabelle!D75=1,IF(VLOOKUP(A75,Anforderungsliste!B:J,8,FALSE)=0,"X","")," ")</f>
        <v xml:space="preserve"> </v>
      </c>
      <c r="E75" t="str">
        <f>IF(Hilfstabelle!E75=1,IF(VLOOKUP(A75,Anforderungsliste!B:J,9,FALSE)=0,"X","")," ")</f>
        <v xml:space="preserve"> </v>
      </c>
    </row>
    <row r="76" spans="1:5" x14ac:dyDescent="0.4">
      <c r="A76" s="1">
        <v>75</v>
      </c>
      <c r="B76" s="1" t="s">
        <v>324</v>
      </c>
      <c r="C76" t="str">
        <f>IF(VLOOKUP(A76,Anforderungsliste!B:G,6,FALSE)=0,"X","")</f>
        <v>X</v>
      </c>
      <c r="D76" t="str">
        <f>IF(Hilfstabelle!D76=1,IF(VLOOKUP(A76,Anforderungsliste!B:J,8,FALSE)=0,"X","")," ")</f>
        <v xml:space="preserve"> </v>
      </c>
      <c r="E76" t="str">
        <f>IF(Hilfstabelle!E76=1,IF(VLOOKUP(A76,Anforderungsliste!B:J,9,FALSE)=0,"X","")," ")</f>
        <v xml:space="preserve"> </v>
      </c>
    </row>
    <row r="77" spans="1:5" x14ac:dyDescent="0.4">
      <c r="A77" s="1">
        <v>76</v>
      </c>
      <c r="B77" s="1" t="s">
        <v>324</v>
      </c>
      <c r="C77" t="str">
        <f>IF(VLOOKUP(A77,Anforderungsliste!B:G,6,FALSE)=0,"X","")</f>
        <v>X</v>
      </c>
      <c r="D77" t="str">
        <f>IF(Hilfstabelle!D77=1,IF(VLOOKUP(A77,Anforderungsliste!B:J,8,FALSE)=0,"X","")," ")</f>
        <v xml:space="preserve"> </v>
      </c>
      <c r="E77" t="str">
        <f>IF(Hilfstabelle!E77=1,IF(VLOOKUP(A77,Anforderungsliste!B:J,9,FALSE)=0,"X","")," ")</f>
        <v xml:space="preserve"> </v>
      </c>
    </row>
    <row r="78" spans="1:5" x14ac:dyDescent="0.4">
      <c r="A78" s="1">
        <v>77</v>
      </c>
      <c r="B78" s="1" t="s">
        <v>324</v>
      </c>
      <c r="C78" t="str">
        <f>IF(VLOOKUP(A78,Anforderungsliste!B:G,6,FALSE)=0,"X","")</f>
        <v>X</v>
      </c>
      <c r="D78" t="str">
        <f>IF(Hilfstabelle!D78=1,IF(VLOOKUP(A78,Anforderungsliste!B:J,8,FALSE)=0,"X","")," ")</f>
        <v xml:space="preserve"> </v>
      </c>
      <c r="E78" t="str">
        <f>IF(Hilfstabelle!E78=1,IF(VLOOKUP(A78,Anforderungsliste!B:J,9,FALSE)=0,"X","")," ")</f>
        <v xml:space="preserve"> </v>
      </c>
    </row>
    <row r="79" spans="1:5" x14ac:dyDescent="0.4">
      <c r="A79" s="1">
        <v>78</v>
      </c>
      <c r="B79" s="1" t="s">
        <v>324</v>
      </c>
      <c r="C79" t="str">
        <f>IF(VLOOKUP(A79,Anforderungsliste!B:G,6,FALSE)=0,"X","")</f>
        <v>X</v>
      </c>
      <c r="D79" t="str">
        <f>IF(Hilfstabelle!D79=1,IF(VLOOKUP(A79,Anforderungsliste!B:J,8,FALSE)=0,"X","")," ")</f>
        <v xml:space="preserve"> </v>
      </c>
      <c r="E79" t="str">
        <f>IF(Hilfstabelle!E79=1,IF(VLOOKUP(A79,Anforderungsliste!B:J,9,FALSE)=0,"X","")," ")</f>
        <v xml:space="preserve"> </v>
      </c>
    </row>
    <row r="80" spans="1:5" x14ac:dyDescent="0.4">
      <c r="A80" s="1">
        <v>79</v>
      </c>
      <c r="B80" s="1" t="s">
        <v>324</v>
      </c>
      <c r="C80" t="str">
        <f>IF(VLOOKUP(A80,Anforderungsliste!B:G,6,FALSE)=0,"X","")</f>
        <v>X</v>
      </c>
      <c r="D80" t="str">
        <f>IF(Hilfstabelle!D80=1,IF(VLOOKUP(A80,Anforderungsliste!B:J,8,FALSE)=0,"X","")," ")</f>
        <v xml:space="preserve"> </v>
      </c>
      <c r="E80" t="str">
        <f>IF(Hilfstabelle!E80=1,IF(VLOOKUP(A80,Anforderungsliste!B:J,9,FALSE)=0,"X","")," ")</f>
        <v xml:space="preserve"> </v>
      </c>
    </row>
    <row r="81" spans="1:5" x14ac:dyDescent="0.4">
      <c r="A81" s="1">
        <v>80</v>
      </c>
      <c r="B81" s="1" t="s">
        <v>324</v>
      </c>
      <c r="C81" t="str">
        <f>IF(VLOOKUP(A81,Anforderungsliste!B:G,6,FALSE)=0,"X","")</f>
        <v>X</v>
      </c>
      <c r="D81" t="str">
        <f>IF(Hilfstabelle!D81=1,IF(VLOOKUP(A81,Anforderungsliste!B:J,8,FALSE)=0,"X","")," ")</f>
        <v xml:space="preserve"> </v>
      </c>
      <c r="E81" t="str">
        <f>IF(Hilfstabelle!E81=1,IF(VLOOKUP(A81,Anforderungsliste!B:J,9,FALSE)=0,"X","")," ")</f>
        <v xml:space="preserve"> </v>
      </c>
    </row>
    <row r="82" spans="1:5" x14ac:dyDescent="0.4">
      <c r="A82" s="1">
        <v>81</v>
      </c>
      <c r="B82" s="1" t="s">
        <v>324</v>
      </c>
      <c r="C82" t="str">
        <f>IF(VLOOKUP(A82,Anforderungsliste!B:G,6,FALSE)=0,"X","")</f>
        <v>X</v>
      </c>
      <c r="D82" t="str">
        <f>IF(Hilfstabelle!D82=1,IF(VLOOKUP(A82,Anforderungsliste!B:J,8,FALSE)=0,"X","")," ")</f>
        <v xml:space="preserve"> </v>
      </c>
      <c r="E82" t="str">
        <f>IF(Hilfstabelle!E82=1,IF(VLOOKUP(A82,Anforderungsliste!B:J,9,FALSE)=0,"X","")," ")</f>
        <v xml:space="preserve"> </v>
      </c>
    </row>
    <row r="83" spans="1:5" x14ac:dyDescent="0.4">
      <c r="A83" s="1">
        <v>82</v>
      </c>
      <c r="B83" s="1" t="s">
        <v>325</v>
      </c>
      <c r="C83" t="str">
        <f>IF(VLOOKUP(A83,Anforderungsliste!B:G,6,FALSE)=0,"X","")</f>
        <v>X</v>
      </c>
      <c r="D83" t="str">
        <f>IF(Hilfstabelle!D83=1,IF(VLOOKUP(A83,Anforderungsliste!B:J,8,FALSE)=0,"X","")," ")</f>
        <v xml:space="preserve"> </v>
      </c>
      <c r="E83" t="str">
        <f>IF(Hilfstabelle!E83=1,IF(VLOOKUP(A83,Anforderungsliste!B:J,9,FALSE)=0,"X","")," ")</f>
        <v xml:space="preserve"> </v>
      </c>
    </row>
    <row r="84" spans="1:5" x14ac:dyDescent="0.4">
      <c r="A84" s="1">
        <v>83</v>
      </c>
      <c r="B84" s="1" t="s">
        <v>328</v>
      </c>
      <c r="C84" t="str">
        <f>IF(VLOOKUP(A84,Anforderungsliste!B:G,6,FALSE)=0,"X","")</f>
        <v>X</v>
      </c>
      <c r="D84" t="str">
        <f>IF(Hilfstabelle!D84=1,IF(VLOOKUP(A84,Anforderungsliste!B:J,8,FALSE)=0,"X","")," ")</f>
        <v xml:space="preserve"> </v>
      </c>
      <c r="E84" t="str">
        <f>IF(Hilfstabelle!E84=1,IF(VLOOKUP(A84,Anforderungsliste!B:J,9,FALSE)=0,"X","")," ")</f>
        <v xml:space="preserve"> </v>
      </c>
    </row>
    <row r="85" spans="1:5" x14ac:dyDescent="0.4">
      <c r="A85" s="1">
        <v>84</v>
      </c>
      <c r="B85" s="1" t="s">
        <v>324</v>
      </c>
      <c r="C85" t="str">
        <f>IF(VLOOKUP(A85,Anforderungsliste!B:G,6,FALSE)=0,"X","")</f>
        <v>X</v>
      </c>
      <c r="D85" t="str">
        <f>IF(Hilfstabelle!D85=1,IF(VLOOKUP(A85,Anforderungsliste!B:J,8,FALSE)=0,"X","")," ")</f>
        <v xml:space="preserve"> </v>
      </c>
      <c r="E85" t="str">
        <f>IF(Hilfstabelle!E85=1,IF(VLOOKUP(A85,Anforderungsliste!B:J,9,FALSE)=0,"X","")," ")</f>
        <v xml:space="preserve"> </v>
      </c>
    </row>
    <row r="86" spans="1:5" x14ac:dyDescent="0.4">
      <c r="A86" s="1">
        <v>85</v>
      </c>
      <c r="B86" s="1" t="s">
        <v>324</v>
      </c>
      <c r="C86" t="str">
        <f>IF(VLOOKUP(A86,Anforderungsliste!B:G,6,FALSE)=0,"X","")</f>
        <v>X</v>
      </c>
      <c r="D86" t="str">
        <f>IF(Hilfstabelle!D86=1,IF(VLOOKUP(A86,Anforderungsliste!B:J,8,FALSE)=0,"X","")," ")</f>
        <v xml:space="preserve"> </v>
      </c>
      <c r="E86" t="str">
        <f>IF(Hilfstabelle!E86=1,IF(VLOOKUP(A86,Anforderungsliste!B:J,9,FALSE)=0,"X","")," ")</f>
        <v xml:space="preserve"> </v>
      </c>
    </row>
    <row r="87" spans="1:5" x14ac:dyDescent="0.4">
      <c r="A87" s="1">
        <v>86</v>
      </c>
      <c r="B87" s="1" t="s">
        <v>324</v>
      </c>
      <c r="C87" t="str">
        <f>IF(VLOOKUP(A87,Anforderungsliste!B:G,6,FALSE)=0,"X","")</f>
        <v>X</v>
      </c>
      <c r="D87" t="str">
        <f>IF(Hilfstabelle!D87=1,IF(VLOOKUP(A87,Anforderungsliste!B:J,8,FALSE)=0,"X","")," ")</f>
        <v xml:space="preserve"> </v>
      </c>
      <c r="E87" t="str">
        <f>IF(Hilfstabelle!E87=1,IF(VLOOKUP(A87,Anforderungsliste!B:J,9,FALSE)=0,"X","")," ")</f>
        <v xml:space="preserve"> </v>
      </c>
    </row>
    <row r="88" spans="1:5" x14ac:dyDescent="0.4">
      <c r="A88" s="1">
        <v>87</v>
      </c>
      <c r="B88" s="1" t="s">
        <v>324</v>
      </c>
      <c r="C88" t="str">
        <f>IF(VLOOKUP(A88,Anforderungsliste!B:G,6,FALSE)=0,"X","")</f>
        <v>X</v>
      </c>
      <c r="D88" t="str">
        <f>IF(Hilfstabelle!D88=1,IF(VLOOKUP(A88,Anforderungsliste!B:J,8,FALSE)=0,"X","")," ")</f>
        <v xml:space="preserve"> </v>
      </c>
      <c r="E88" t="str">
        <f>IF(Hilfstabelle!E88=1,IF(VLOOKUP(A88,Anforderungsliste!B:J,9,FALSE)=0,"X","")," ")</f>
        <v xml:space="preserve"> </v>
      </c>
    </row>
    <row r="89" spans="1:5" x14ac:dyDescent="0.4">
      <c r="A89" s="1">
        <v>88</v>
      </c>
      <c r="B89" s="1" t="s">
        <v>324</v>
      </c>
      <c r="C89" t="str">
        <f>IF(VLOOKUP(A89,Anforderungsliste!B:G,6,FALSE)=0,"X","")</f>
        <v>X</v>
      </c>
      <c r="D89" t="str">
        <f>IF(Hilfstabelle!D89=1,IF(VLOOKUP(A89,Anforderungsliste!B:J,8,FALSE)=0,"X","")," ")</f>
        <v xml:space="preserve"> </v>
      </c>
      <c r="E89" t="str">
        <f>IF(Hilfstabelle!E89=1,IF(VLOOKUP(A89,Anforderungsliste!B:J,9,FALSE)=0,"X","")," ")</f>
        <v xml:space="preserve"> </v>
      </c>
    </row>
    <row r="90" spans="1:5" x14ac:dyDescent="0.4">
      <c r="A90" s="1">
        <v>89</v>
      </c>
      <c r="B90" s="1" t="s">
        <v>324</v>
      </c>
      <c r="C90" t="str">
        <f>IF(VLOOKUP(A90,Anforderungsliste!B:G,6,FALSE)=0,"X","")</f>
        <v>X</v>
      </c>
      <c r="D90" t="str">
        <f>IF(Hilfstabelle!D90=1,IF(VLOOKUP(A90,Anforderungsliste!B:J,8,FALSE)=0,"X","")," ")</f>
        <v xml:space="preserve"> </v>
      </c>
      <c r="E90" t="str">
        <f>IF(Hilfstabelle!E90=1,IF(VLOOKUP(A90,Anforderungsliste!B:J,9,FALSE)=0,"X","")," ")</f>
        <v xml:space="preserve"> </v>
      </c>
    </row>
    <row r="91" spans="1:5" x14ac:dyDescent="0.4">
      <c r="A91" s="1">
        <v>90</v>
      </c>
      <c r="B91" s="1" t="s">
        <v>324</v>
      </c>
      <c r="C91" t="str">
        <f>IF(VLOOKUP(A91,Anforderungsliste!B:G,6,FALSE)=0,"X","")</f>
        <v>X</v>
      </c>
      <c r="D91" t="str">
        <f>IF(Hilfstabelle!D91=1,IF(VLOOKUP(A91,Anforderungsliste!B:J,8,FALSE)=0,"X","")," ")</f>
        <v xml:space="preserve"> </v>
      </c>
      <c r="E91" t="str">
        <f>IF(Hilfstabelle!E91=1,IF(VLOOKUP(A91,Anforderungsliste!B:J,9,FALSE)=0,"X","")," ")</f>
        <v xml:space="preserve"> </v>
      </c>
    </row>
    <row r="92" spans="1:5" x14ac:dyDescent="0.4">
      <c r="A92" s="1">
        <v>91</v>
      </c>
      <c r="B92" s="1" t="s">
        <v>324</v>
      </c>
      <c r="C92" t="str">
        <f>IF(VLOOKUP(A92,Anforderungsliste!B:G,6,FALSE)=0,"X","")</f>
        <v>X</v>
      </c>
      <c r="D92" t="str">
        <f>IF(Hilfstabelle!D92=1,IF(VLOOKUP(A92,Anforderungsliste!B:J,8,FALSE)=0,"X","")," ")</f>
        <v xml:space="preserve"> </v>
      </c>
      <c r="E92" t="str">
        <f>IF(Hilfstabelle!E92=1,IF(VLOOKUP(A92,Anforderungsliste!B:J,9,FALSE)=0,"X","")," ")</f>
        <v xml:space="preserve"> </v>
      </c>
    </row>
    <row r="93" spans="1:5" x14ac:dyDescent="0.4">
      <c r="A93" s="1">
        <v>92</v>
      </c>
      <c r="B93" s="1" t="s">
        <v>324</v>
      </c>
      <c r="C93" t="str">
        <f>IF(VLOOKUP(A93,Anforderungsliste!B:G,6,FALSE)=0,"X","")</f>
        <v>X</v>
      </c>
      <c r="D93" t="str">
        <f>IF(Hilfstabelle!D93=1,IF(VLOOKUP(A93,Anforderungsliste!B:J,8,FALSE)=0,"X","")," ")</f>
        <v xml:space="preserve"> </v>
      </c>
      <c r="E93" t="str">
        <f>IF(Hilfstabelle!E93=1,IF(VLOOKUP(A93,Anforderungsliste!B:J,9,FALSE)=0,"X","")," ")</f>
        <v xml:space="preserve"> </v>
      </c>
    </row>
    <row r="94" spans="1:5" x14ac:dyDescent="0.4">
      <c r="A94" s="1">
        <v>93</v>
      </c>
      <c r="B94" s="1" t="s">
        <v>324</v>
      </c>
      <c r="C94" t="str">
        <f>IF(VLOOKUP(A94,Anforderungsliste!B:G,6,FALSE)=0,"X","")</f>
        <v>X</v>
      </c>
      <c r="D94" t="str">
        <f>IF(Hilfstabelle!D94=1,IF(VLOOKUP(A94,Anforderungsliste!B:J,8,FALSE)=0,"X","")," ")</f>
        <v xml:space="preserve"> </v>
      </c>
      <c r="E94" t="str">
        <f>IF(Hilfstabelle!E94=1,IF(VLOOKUP(A94,Anforderungsliste!B:J,9,FALSE)=0,"X","")," ")</f>
        <v xml:space="preserve"> </v>
      </c>
    </row>
    <row r="95" spans="1:5" x14ac:dyDescent="0.4">
      <c r="A95" s="1">
        <v>94</v>
      </c>
      <c r="B95" s="1" t="s">
        <v>324</v>
      </c>
      <c r="C95" t="str">
        <f>IF(VLOOKUP(A95,Anforderungsliste!B:G,6,FALSE)=0,"X","")</f>
        <v>X</v>
      </c>
      <c r="D95" t="str">
        <f>IF(Hilfstabelle!D95=1,IF(VLOOKUP(A95,Anforderungsliste!B:J,8,FALSE)=0,"X","")," ")</f>
        <v xml:space="preserve"> </v>
      </c>
      <c r="E95" t="str">
        <f>IF(Hilfstabelle!E95=1,IF(VLOOKUP(A95,Anforderungsliste!B:J,9,FALSE)=0,"X","")," ")</f>
        <v xml:space="preserve"> </v>
      </c>
    </row>
    <row r="96" spans="1:5" x14ac:dyDescent="0.4">
      <c r="A96" s="1">
        <v>95</v>
      </c>
      <c r="B96" s="1" t="s">
        <v>324</v>
      </c>
      <c r="C96" t="str">
        <f>IF(VLOOKUP(A96,Anforderungsliste!B:G,6,FALSE)=0,"X","")</f>
        <v>X</v>
      </c>
      <c r="D96" t="str">
        <f>IF(Hilfstabelle!D96=1,IF(VLOOKUP(A96,Anforderungsliste!B:J,8,FALSE)=0,"X","")," ")</f>
        <v xml:space="preserve"> </v>
      </c>
      <c r="E96" t="str">
        <f>IF(Hilfstabelle!E96=1,IF(VLOOKUP(A96,Anforderungsliste!B:J,9,FALSE)=0,"X","")," ")</f>
        <v xml:space="preserve"> </v>
      </c>
    </row>
    <row r="97" spans="1:5" x14ac:dyDescent="0.4">
      <c r="A97" s="1">
        <v>96</v>
      </c>
      <c r="B97" s="1" t="s">
        <v>324</v>
      </c>
      <c r="C97" t="str">
        <f>IF(VLOOKUP(A97,Anforderungsliste!B:G,6,FALSE)=0,"X","")</f>
        <v>X</v>
      </c>
      <c r="D97" t="str">
        <f>IF(Hilfstabelle!D97=1,IF(VLOOKUP(A97,Anforderungsliste!B:J,8,FALSE)=0,"X","")," ")</f>
        <v xml:space="preserve"> </v>
      </c>
      <c r="E97" t="str">
        <f>IF(Hilfstabelle!E97=1,IF(VLOOKUP(A97,Anforderungsliste!B:J,9,FALSE)=0,"X","")," ")</f>
        <v xml:space="preserve"> </v>
      </c>
    </row>
    <row r="98" spans="1:5" x14ac:dyDescent="0.4">
      <c r="A98" s="1">
        <v>97</v>
      </c>
      <c r="B98" s="1" t="s">
        <v>324</v>
      </c>
      <c r="C98" t="str">
        <f>IF(VLOOKUP(A98,Anforderungsliste!B:G,6,FALSE)=0,"X","")</f>
        <v>X</v>
      </c>
      <c r="D98" t="str">
        <f>IF(Hilfstabelle!D98=1,IF(VLOOKUP(A98,Anforderungsliste!B:J,8,FALSE)=0,"X","")," ")</f>
        <v xml:space="preserve"> </v>
      </c>
      <c r="E98" t="str">
        <f>IF(Hilfstabelle!E98=1,IF(VLOOKUP(A98,Anforderungsliste!B:J,9,FALSE)=0,"X","")," ")</f>
        <v xml:space="preserve"> </v>
      </c>
    </row>
    <row r="99" spans="1:5" x14ac:dyDescent="0.4">
      <c r="A99" s="1">
        <v>98</v>
      </c>
      <c r="B99" s="1" t="s">
        <v>324</v>
      </c>
      <c r="C99" t="str">
        <f>IF(VLOOKUP(A99,Anforderungsliste!B:G,6,FALSE)=0,"X","")</f>
        <v>X</v>
      </c>
      <c r="D99" t="str">
        <f>IF(Hilfstabelle!D99=1,IF(VLOOKUP(A99,Anforderungsliste!B:J,8,FALSE)=0,"X","")," ")</f>
        <v xml:space="preserve"> </v>
      </c>
      <c r="E99" t="str">
        <f>IF(Hilfstabelle!E99=1,IF(VLOOKUP(A99,Anforderungsliste!B:J,9,FALSE)=0,"X","")," ")</f>
        <v xml:space="preserve"> </v>
      </c>
    </row>
    <row r="100" spans="1:5" x14ac:dyDescent="0.4">
      <c r="A100" s="1">
        <v>99</v>
      </c>
      <c r="B100" s="1" t="s">
        <v>324</v>
      </c>
      <c r="C100" t="str">
        <f>IF(VLOOKUP(A100,Anforderungsliste!B:G,6,FALSE)=0,"X","")</f>
        <v>X</v>
      </c>
      <c r="D100" t="str">
        <f>IF(Hilfstabelle!D100=1,IF(VLOOKUP(A100,Anforderungsliste!B:J,8,FALSE)=0,"X","")," ")</f>
        <v xml:space="preserve"> </v>
      </c>
      <c r="E100" t="str">
        <f>IF(Hilfstabelle!E100=1,IF(VLOOKUP(A100,Anforderungsliste!B:J,9,FALSE)=0,"X","")," ")</f>
        <v xml:space="preserve"> </v>
      </c>
    </row>
    <row r="101" spans="1:5" x14ac:dyDescent="0.4">
      <c r="A101" s="1">
        <v>100</v>
      </c>
      <c r="B101" s="1" t="s">
        <v>324</v>
      </c>
      <c r="C101" t="str">
        <f>IF(VLOOKUP(A101,Anforderungsliste!B:G,6,FALSE)=0,"X","")</f>
        <v>X</v>
      </c>
      <c r="D101" t="str">
        <f>IF(Hilfstabelle!D101=1,IF(VLOOKUP(A101,Anforderungsliste!B:J,8,FALSE)=0,"X","")," ")</f>
        <v xml:space="preserve"> </v>
      </c>
      <c r="E101" t="str">
        <f>IF(Hilfstabelle!E101=1,IF(VLOOKUP(A101,Anforderungsliste!B:J,9,FALSE)=0,"X","")," ")</f>
        <v xml:space="preserve"> </v>
      </c>
    </row>
    <row r="102" spans="1:5" x14ac:dyDescent="0.4">
      <c r="A102" s="1">
        <v>101</v>
      </c>
      <c r="B102" s="1" t="s">
        <v>324</v>
      </c>
      <c r="C102" t="str">
        <f>IF(VLOOKUP(A102,Anforderungsliste!B:G,6,FALSE)=0,"X","")</f>
        <v>X</v>
      </c>
      <c r="D102" t="str">
        <f>IF(Hilfstabelle!D102=1,IF(VLOOKUP(A102,Anforderungsliste!B:J,8,FALSE)=0,"X","")," ")</f>
        <v xml:space="preserve"> </v>
      </c>
      <c r="E102" t="str">
        <f>IF(Hilfstabelle!E102=1,IF(VLOOKUP(A102,Anforderungsliste!B:J,9,FALSE)=0,"X","")," ")</f>
        <v xml:space="preserve"> </v>
      </c>
    </row>
    <row r="103" spans="1:5" x14ac:dyDescent="0.4">
      <c r="A103" s="1">
        <v>102</v>
      </c>
      <c r="B103" s="1" t="s">
        <v>327</v>
      </c>
      <c r="C103" t="str">
        <f>IF(VLOOKUP(A103,Anforderungsliste!B:G,6,FALSE)=0,"X","")</f>
        <v>X</v>
      </c>
      <c r="D103" t="str">
        <f>IF(Hilfstabelle!D103=1,IF(VLOOKUP(A103,Anforderungsliste!B:J,8,FALSE)=0,"X","")," ")</f>
        <v xml:space="preserve"> </v>
      </c>
      <c r="E103" t="str">
        <f>IF(Hilfstabelle!E103=1,IF(VLOOKUP(A103,Anforderungsliste!B:J,9,FALSE)=0,"X","")," ")</f>
        <v xml:space="preserve"> </v>
      </c>
    </row>
    <row r="104" spans="1:5" x14ac:dyDescent="0.4">
      <c r="A104" s="1">
        <v>103</v>
      </c>
      <c r="B104" s="1" t="s">
        <v>324</v>
      </c>
      <c r="C104" t="str">
        <f>IF(VLOOKUP(A104,Anforderungsliste!B:G,6,FALSE)=0,"X","")</f>
        <v>X</v>
      </c>
      <c r="D104" t="str">
        <f>IF(Hilfstabelle!D104=1,IF(VLOOKUP(A104,Anforderungsliste!B:J,8,FALSE)=0,"X","")," ")</f>
        <v xml:space="preserve"> </v>
      </c>
      <c r="E104" t="str">
        <f>IF(Hilfstabelle!E104=1,IF(VLOOKUP(A104,Anforderungsliste!B:J,9,FALSE)=0,"X","")," ")</f>
        <v xml:space="preserve"> </v>
      </c>
    </row>
    <row r="105" spans="1:5" x14ac:dyDescent="0.4">
      <c r="A105" s="1">
        <v>104</v>
      </c>
      <c r="B105" s="1" t="s">
        <v>325</v>
      </c>
      <c r="C105" t="str">
        <f>IF(VLOOKUP(A105,Anforderungsliste!B:G,6,FALSE)=0,"X","")</f>
        <v>X</v>
      </c>
      <c r="D105" t="str">
        <f>IF(Hilfstabelle!D105=1,IF(VLOOKUP(A105,Anforderungsliste!B:J,8,FALSE)=0,"X","")," ")</f>
        <v xml:space="preserve"> </v>
      </c>
      <c r="E105" t="str">
        <f>IF(Hilfstabelle!E105=1,IF(VLOOKUP(A105,Anforderungsliste!B:J,9,FALSE)=0,"X","")," ")</f>
        <v xml:space="preserve"> </v>
      </c>
    </row>
    <row r="106" spans="1:5" x14ac:dyDescent="0.4">
      <c r="A106" s="1">
        <v>105</v>
      </c>
      <c r="B106" s="1" t="s">
        <v>324</v>
      </c>
      <c r="C106" t="str">
        <f>IF(VLOOKUP(A106,Anforderungsliste!B:G,6,FALSE)=0,"X","")</f>
        <v>X</v>
      </c>
      <c r="D106" t="str">
        <f>IF(Hilfstabelle!D106=1,IF(VLOOKUP(A106,Anforderungsliste!B:J,8,FALSE)=0,"X","")," ")</f>
        <v xml:space="preserve"> </v>
      </c>
      <c r="E106" t="str">
        <f>IF(Hilfstabelle!E106=1,IF(VLOOKUP(A106,Anforderungsliste!B:J,9,FALSE)=0,"X","")," ")</f>
        <v xml:space="preserve"> </v>
      </c>
    </row>
    <row r="107" spans="1:5" x14ac:dyDescent="0.4">
      <c r="A107" s="1">
        <v>106</v>
      </c>
      <c r="B107" s="1" t="s">
        <v>324</v>
      </c>
      <c r="C107" t="str">
        <f>IF(VLOOKUP(A107,Anforderungsliste!B:G,6,FALSE)=0,"X","")</f>
        <v>X</v>
      </c>
      <c r="D107" t="str">
        <f>IF(Hilfstabelle!D107=1,IF(VLOOKUP(A107,Anforderungsliste!B:J,8,FALSE)=0,"X","")," ")</f>
        <v xml:space="preserve"> </v>
      </c>
      <c r="E107" t="str">
        <f>IF(Hilfstabelle!E107=1,IF(VLOOKUP(A107,Anforderungsliste!B:J,9,FALSE)=0,"X","")," ")</f>
        <v xml:space="preserve"> </v>
      </c>
    </row>
    <row r="108" spans="1:5" x14ac:dyDescent="0.4">
      <c r="A108" s="1">
        <v>107</v>
      </c>
      <c r="B108" s="1" t="s">
        <v>327</v>
      </c>
      <c r="C108" t="str">
        <f>IF(VLOOKUP(A108,Anforderungsliste!B:G,6,FALSE)=0,"X","")</f>
        <v>X</v>
      </c>
      <c r="D108" t="str">
        <f>IF(Hilfstabelle!D108=1,IF(VLOOKUP(A108,Anforderungsliste!B:J,8,FALSE)=0,"X","")," ")</f>
        <v xml:space="preserve"> </v>
      </c>
      <c r="E108" t="str">
        <f>IF(Hilfstabelle!E108=1,IF(VLOOKUP(A108,Anforderungsliste!B:J,9,FALSE)=0,"X","")," ")</f>
        <v xml:space="preserve"> </v>
      </c>
    </row>
    <row r="109" spans="1:5" x14ac:dyDescent="0.4">
      <c r="A109" s="1">
        <v>108</v>
      </c>
      <c r="B109" s="1" t="s">
        <v>324</v>
      </c>
      <c r="C109" t="str">
        <f>IF(VLOOKUP(A109,Anforderungsliste!B:G,6,FALSE)=0,"X","")</f>
        <v>X</v>
      </c>
      <c r="D109" t="str">
        <f>IF(Hilfstabelle!D109=1,IF(VLOOKUP(A109,Anforderungsliste!B:J,8,FALSE)=0,"X","")," ")</f>
        <v xml:space="preserve"> </v>
      </c>
      <c r="E109" t="str">
        <f>IF(Hilfstabelle!E109=1,IF(VLOOKUP(A109,Anforderungsliste!B:J,9,FALSE)=0,"X","")," ")</f>
        <v xml:space="preserve"> </v>
      </c>
    </row>
    <row r="110" spans="1:5" x14ac:dyDescent="0.4">
      <c r="A110" s="1">
        <v>109</v>
      </c>
      <c r="B110" s="1" t="s">
        <v>324</v>
      </c>
      <c r="C110" t="str">
        <f>IF(VLOOKUP(A110,Anforderungsliste!B:G,6,FALSE)=0,"X","")</f>
        <v>X</v>
      </c>
      <c r="D110" t="str">
        <f>IF(Hilfstabelle!D110=1,IF(VLOOKUP(A110,Anforderungsliste!B:J,8,FALSE)=0,"X","")," ")</f>
        <v xml:space="preserve"> </v>
      </c>
      <c r="E110" t="str">
        <f>IF(Hilfstabelle!E110=1,IF(VLOOKUP(A110,Anforderungsliste!B:J,9,FALSE)=0,"X","")," ")</f>
        <v xml:space="preserve"> </v>
      </c>
    </row>
    <row r="111" spans="1:5" x14ac:dyDescent="0.4">
      <c r="A111" s="1">
        <v>110</v>
      </c>
      <c r="B111" s="1" t="s">
        <v>324</v>
      </c>
      <c r="C111" t="str">
        <f>IF(VLOOKUP(A111,Anforderungsliste!B:G,6,FALSE)=0,"X","")</f>
        <v>X</v>
      </c>
      <c r="D111" t="str">
        <f>IF(Hilfstabelle!D111=1,IF(VLOOKUP(A111,Anforderungsliste!B:J,8,FALSE)=0,"X","")," ")</f>
        <v xml:space="preserve"> </v>
      </c>
      <c r="E111" t="str">
        <f>IF(Hilfstabelle!E111=1,IF(VLOOKUP(A111,Anforderungsliste!B:J,9,FALSE)=0,"X","")," ")</f>
        <v xml:space="preserve"> </v>
      </c>
    </row>
    <row r="112" spans="1:5" x14ac:dyDescent="0.4">
      <c r="A112" s="1">
        <v>111</v>
      </c>
      <c r="B112" s="1" t="s">
        <v>324</v>
      </c>
      <c r="C112" t="str">
        <f>IF(VLOOKUP(A112,Anforderungsliste!B:G,6,FALSE)=0,"X","")</f>
        <v>X</v>
      </c>
      <c r="D112" t="str">
        <f>IF(Hilfstabelle!D112=1,IF(VLOOKUP(A112,Anforderungsliste!B:J,8,FALSE)=0,"X","")," ")</f>
        <v xml:space="preserve"> </v>
      </c>
      <c r="E112" t="str">
        <f>IF(Hilfstabelle!E112=1,IF(VLOOKUP(A112,Anforderungsliste!B:J,9,FALSE)=0,"X","")," ")</f>
        <v xml:space="preserve"> </v>
      </c>
    </row>
    <row r="113" spans="1:5" x14ac:dyDescent="0.4">
      <c r="A113" s="1">
        <v>112</v>
      </c>
      <c r="B113" s="1" t="s">
        <v>324</v>
      </c>
      <c r="C113" t="str">
        <f>IF(VLOOKUP(A113,Anforderungsliste!B:G,6,FALSE)=0,"X","")</f>
        <v>X</v>
      </c>
      <c r="D113" t="str">
        <f>IF(Hilfstabelle!D113=1,IF(VLOOKUP(A113,Anforderungsliste!B:J,8,FALSE)=0,"X","")," ")</f>
        <v xml:space="preserve"> </v>
      </c>
      <c r="E113" t="str">
        <f>IF(Hilfstabelle!E113=1,IF(VLOOKUP(A113,Anforderungsliste!B:J,9,FALSE)=0,"X","")," ")</f>
        <v xml:space="preserve"> </v>
      </c>
    </row>
    <row r="114" spans="1:5" x14ac:dyDescent="0.4">
      <c r="A114" s="1">
        <v>113</v>
      </c>
      <c r="B114" s="1" t="s">
        <v>324</v>
      </c>
      <c r="C114" t="str">
        <f>IF(VLOOKUP(A114,Anforderungsliste!B:G,6,FALSE)=0,"X","")</f>
        <v>X</v>
      </c>
      <c r="D114" t="str">
        <f>IF(Hilfstabelle!D114=1,IF(VLOOKUP(A114,Anforderungsliste!B:J,8,FALSE)=0,"X","")," ")</f>
        <v xml:space="preserve"> </v>
      </c>
      <c r="E114" t="str">
        <f>IF(Hilfstabelle!E114=1,IF(VLOOKUP(A114,Anforderungsliste!B:J,9,FALSE)=0,"X","")," ")</f>
        <v xml:space="preserve"> </v>
      </c>
    </row>
    <row r="115" spans="1:5" x14ac:dyDescent="0.4">
      <c r="A115" s="1">
        <v>114</v>
      </c>
      <c r="B115" s="1" t="s">
        <v>324</v>
      </c>
      <c r="C115" t="str">
        <f>IF(VLOOKUP(A115,Anforderungsliste!B:G,6,FALSE)=0,"X","")</f>
        <v>X</v>
      </c>
      <c r="D115" t="str">
        <f>IF(Hilfstabelle!D115=1,IF(VLOOKUP(A115,Anforderungsliste!B:J,8,FALSE)=0,"X","")," ")</f>
        <v xml:space="preserve"> </v>
      </c>
      <c r="E115" t="str">
        <f>IF(Hilfstabelle!E115=1,IF(VLOOKUP(A115,Anforderungsliste!B:J,9,FALSE)=0,"X","")," ")</f>
        <v xml:space="preserve"> </v>
      </c>
    </row>
    <row r="116" spans="1:5" x14ac:dyDescent="0.4">
      <c r="A116" s="1">
        <v>115</v>
      </c>
      <c r="B116" s="1" t="s">
        <v>324</v>
      </c>
      <c r="C116" t="str">
        <f>IF(VLOOKUP(A116,Anforderungsliste!B:G,6,FALSE)=0,"X","")</f>
        <v>X</v>
      </c>
      <c r="D116" t="str">
        <f>IF(Hilfstabelle!D116=1,IF(VLOOKUP(A116,Anforderungsliste!B:J,8,FALSE)=0,"X","")," ")</f>
        <v xml:space="preserve"> </v>
      </c>
      <c r="E116" t="str">
        <f>IF(Hilfstabelle!E116=1,IF(VLOOKUP(A116,Anforderungsliste!B:J,9,FALSE)=0,"X","")," ")</f>
        <v xml:space="preserve"> </v>
      </c>
    </row>
    <row r="117" spans="1:5" x14ac:dyDescent="0.4">
      <c r="A117" s="1">
        <v>116</v>
      </c>
      <c r="B117" s="1" t="s">
        <v>327</v>
      </c>
      <c r="C117" t="str">
        <f>IF(VLOOKUP(A117,Anforderungsliste!B:G,6,FALSE)=0,"X","")</f>
        <v>X</v>
      </c>
      <c r="D117" t="str">
        <f>IF(Hilfstabelle!D117=1,IF(VLOOKUP(A117,Anforderungsliste!B:J,8,FALSE)=0,"X","")," ")</f>
        <v xml:space="preserve"> </v>
      </c>
      <c r="E117" t="str">
        <f>IF(Hilfstabelle!E117=1,IF(VLOOKUP(A117,Anforderungsliste!B:J,9,FALSE)=0,"X","")," ")</f>
        <v xml:space="preserve"> </v>
      </c>
    </row>
    <row r="118" spans="1:5" x14ac:dyDescent="0.4">
      <c r="A118" s="1">
        <v>117</v>
      </c>
      <c r="B118" s="1" t="s">
        <v>324</v>
      </c>
      <c r="C118" t="str">
        <f>IF(VLOOKUP(A118,Anforderungsliste!B:G,6,FALSE)=0,"X","")</f>
        <v>X</v>
      </c>
      <c r="D118" t="str">
        <f>IF(Hilfstabelle!D118=1,IF(VLOOKUP(A118,Anforderungsliste!B:J,8,FALSE)=0,"X","")," ")</f>
        <v xml:space="preserve"> </v>
      </c>
      <c r="E118" t="str">
        <f>IF(Hilfstabelle!E118=1,IF(VLOOKUP(A118,Anforderungsliste!B:J,9,FALSE)=0,"X","")," ")</f>
        <v xml:space="preserve"> </v>
      </c>
    </row>
    <row r="119" spans="1:5" x14ac:dyDescent="0.4">
      <c r="A119" s="1">
        <v>118</v>
      </c>
      <c r="B119" s="1" t="s">
        <v>324</v>
      </c>
      <c r="C119" t="str">
        <f>IF(VLOOKUP(A119,Anforderungsliste!B:G,6,FALSE)=0,"X","")</f>
        <v>X</v>
      </c>
      <c r="D119" t="str">
        <f>IF(Hilfstabelle!D119=1,IF(VLOOKUP(A119,Anforderungsliste!B:J,8,FALSE)=0,"X","")," ")</f>
        <v xml:space="preserve"> </v>
      </c>
      <c r="E119" t="str">
        <f>IF(Hilfstabelle!E119=1,IF(VLOOKUP(A119,Anforderungsliste!B:J,9,FALSE)=0,"X","")," ")</f>
        <v xml:space="preserve"> </v>
      </c>
    </row>
    <row r="120" spans="1:5" x14ac:dyDescent="0.4">
      <c r="A120" s="1">
        <v>119</v>
      </c>
      <c r="B120" s="1" t="s">
        <v>324</v>
      </c>
      <c r="C120" t="str">
        <f>IF(VLOOKUP(A120,Anforderungsliste!B:G,6,FALSE)=0,"X","")</f>
        <v>X</v>
      </c>
      <c r="D120" t="str">
        <f>IF(Hilfstabelle!D120=1,IF(VLOOKUP(A120,Anforderungsliste!B:J,8,FALSE)=0,"X","")," ")</f>
        <v xml:space="preserve"> </v>
      </c>
      <c r="E120" t="str">
        <f>IF(Hilfstabelle!E120=1,IF(VLOOKUP(A120,Anforderungsliste!B:J,9,FALSE)=0,"X","")," ")</f>
        <v xml:space="preserve"> </v>
      </c>
    </row>
    <row r="121" spans="1:5" x14ac:dyDescent="0.4">
      <c r="A121" s="1">
        <v>120</v>
      </c>
      <c r="B121" s="1" t="s">
        <v>324</v>
      </c>
      <c r="C121" t="str">
        <f>IF(VLOOKUP(A121,Anforderungsliste!B:G,6,FALSE)=0,"X","")</f>
        <v>X</v>
      </c>
      <c r="D121" t="str">
        <f>IF(Hilfstabelle!D121=1,IF(VLOOKUP(A121,Anforderungsliste!B:J,8,FALSE)=0,"X","")," ")</f>
        <v xml:space="preserve"> </v>
      </c>
      <c r="E121" t="str">
        <f>IF(Hilfstabelle!E121=1,IF(VLOOKUP(A121,Anforderungsliste!B:J,9,FALSE)=0,"X","")," ")</f>
        <v xml:space="preserve"> </v>
      </c>
    </row>
    <row r="122" spans="1:5" x14ac:dyDescent="0.4">
      <c r="A122" s="1">
        <v>121</v>
      </c>
      <c r="B122" s="1" t="s">
        <v>324</v>
      </c>
      <c r="C122" t="str">
        <f>IF(VLOOKUP(A122,Anforderungsliste!B:G,6,FALSE)=0,"X","")</f>
        <v>X</v>
      </c>
      <c r="D122" t="str">
        <f>IF(Hilfstabelle!D122=1,IF(VLOOKUP(A122,Anforderungsliste!B:J,8,FALSE)=0,"X","")," ")</f>
        <v xml:space="preserve"> </v>
      </c>
      <c r="E122" t="str">
        <f>IF(Hilfstabelle!E122=1,IF(VLOOKUP(A122,Anforderungsliste!B:J,9,FALSE)=0,"X","")," ")</f>
        <v xml:space="preserve"> </v>
      </c>
    </row>
    <row r="123" spans="1:5" x14ac:dyDescent="0.4">
      <c r="A123" s="1">
        <v>122</v>
      </c>
      <c r="B123" s="1" t="s">
        <v>325</v>
      </c>
      <c r="C123" t="str">
        <f>IF(VLOOKUP(A123,Anforderungsliste!B:G,6,FALSE)=0,"X","")</f>
        <v>X</v>
      </c>
      <c r="D123" t="str">
        <f>IF(Hilfstabelle!D123=1,IF(VLOOKUP(A123,Anforderungsliste!B:J,8,FALSE)=0,"X","")," ")</f>
        <v xml:space="preserve"> </v>
      </c>
      <c r="E123" t="str">
        <f>IF(Hilfstabelle!E123=1,IF(VLOOKUP(A123,Anforderungsliste!B:J,9,FALSE)=0,"X","")," ")</f>
        <v xml:space="preserve"> </v>
      </c>
    </row>
    <row r="124" spans="1:5" x14ac:dyDescent="0.4">
      <c r="A124" s="1">
        <v>123</v>
      </c>
      <c r="B124" s="1" t="s">
        <v>324</v>
      </c>
      <c r="C124" t="str">
        <f>IF(VLOOKUP(A124,Anforderungsliste!B:G,6,FALSE)=0,"X","")</f>
        <v>X</v>
      </c>
      <c r="D124" t="str">
        <f>IF(Hilfstabelle!D124=1,IF(VLOOKUP(A124,Anforderungsliste!B:J,8,FALSE)=0,"X","")," ")</f>
        <v xml:space="preserve"> </v>
      </c>
      <c r="E124" t="str">
        <f>IF(Hilfstabelle!E124=1,IF(VLOOKUP(A124,Anforderungsliste!B:J,9,FALSE)=0,"X","")," ")</f>
        <v xml:space="preserve"> </v>
      </c>
    </row>
    <row r="125" spans="1:5" x14ac:dyDescent="0.4">
      <c r="A125" s="1">
        <v>124</v>
      </c>
      <c r="B125" s="1" t="s">
        <v>324</v>
      </c>
      <c r="C125" t="str">
        <f>IF(VLOOKUP(A125,Anforderungsliste!B:G,6,FALSE)=0,"X","")</f>
        <v>X</v>
      </c>
      <c r="D125" t="str">
        <f>IF(Hilfstabelle!D125=1,IF(VLOOKUP(A125,Anforderungsliste!B:J,8,FALSE)=0,"X","")," ")</f>
        <v xml:space="preserve"> </v>
      </c>
      <c r="E125" t="str">
        <f>IF(Hilfstabelle!E125=1,IF(VLOOKUP(A125,Anforderungsliste!B:J,9,FALSE)=0,"X","")," ")</f>
        <v xml:space="preserve"> </v>
      </c>
    </row>
    <row r="126" spans="1:5" x14ac:dyDescent="0.4">
      <c r="A126" s="1">
        <v>125</v>
      </c>
      <c r="B126" s="1" t="s">
        <v>324</v>
      </c>
      <c r="C126" t="str">
        <f>IF(VLOOKUP(A126,Anforderungsliste!B:G,6,FALSE)=0,"X","")</f>
        <v>X</v>
      </c>
      <c r="D126" t="str">
        <f>IF(Hilfstabelle!D126=1,IF(VLOOKUP(A126,Anforderungsliste!B:J,8,FALSE)=0,"X","")," ")</f>
        <v xml:space="preserve"> </v>
      </c>
      <c r="E126" t="str">
        <f>IF(Hilfstabelle!E126=1,IF(VLOOKUP(A126,Anforderungsliste!B:J,9,FALSE)=0,"X","")," ")</f>
        <v xml:space="preserve"> </v>
      </c>
    </row>
    <row r="127" spans="1:5" x14ac:dyDescent="0.4">
      <c r="A127" s="1">
        <v>126</v>
      </c>
      <c r="B127" s="1" t="s">
        <v>324</v>
      </c>
      <c r="C127" t="str">
        <f>IF(VLOOKUP(A127,Anforderungsliste!B:G,6,FALSE)=0,"X","")</f>
        <v>X</v>
      </c>
      <c r="D127" t="str">
        <f>IF(Hilfstabelle!D127=1,IF(VLOOKUP(A127,Anforderungsliste!B:J,8,FALSE)=0,"X","")," ")</f>
        <v xml:space="preserve"> </v>
      </c>
      <c r="E127" t="str">
        <f>IF(Hilfstabelle!E127=1,IF(VLOOKUP(A127,Anforderungsliste!B:J,9,FALSE)=0,"X","")," ")</f>
        <v xml:space="preserve"> </v>
      </c>
    </row>
    <row r="128" spans="1:5" x14ac:dyDescent="0.4">
      <c r="A128" s="1">
        <v>127</v>
      </c>
      <c r="B128" s="1" t="s">
        <v>324</v>
      </c>
      <c r="C128" t="str">
        <f>IF(VLOOKUP(A128,Anforderungsliste!B:G,6,FALSE)=0,"X","")</f>
        <v>X</v>
      </c>
      <c r="D128" t="str">
        <f>IF(Hilfstabelle!D128=1,IF(VLOOKUP(A128,Anforderungsliste!B:J,8,FALSE)=0,"X","")," ")</f>
        <v xml:space="preserve"> </v>
      </c>
      <c r="E128" t="str">
        <f>IF(Hilfstabelle!E128=1,IF(VLOOKUP(A128,Anforderungsliste!B:J,9,FALSE)=0,"X","")," ")</f>
        <v xml:space="preserve"> </v>
      </c>
    </row>
    <row r="129" spans="1:5" x14ac:dyDescent="0.4">
      <c r="A129" s="1">
        <v>128</v>
      </c>
      <c r="B129" s="1" t="s">
        <v>324</v>
      </c>
      <c r="C129" t="str">
        <f>IF(VLOOKUP(A129,Anforderungsliste!B:G,6,FALSE)=0,"X","")</f>
        <v>X</v>
      </c>
      <c r="D129" t="str">
        <f>IF(Hilfstabelle!D129=1,IF(VLOOKUP(A129,Anforderungsliste!B:J,8,FALSE)=0,"X","")," ")</f>
        <v xml:space="preserve"> </v>
      </c>
      <c r="E129" t="str">
        <f>IF(Hilfstabelle!E129=1,IF(VLOOKUP(A129,Anforderungsliste!B:J,9,FALSE)=0,"X","")," ")</f>
        <v xml:space="preserve"> </v>
      </c>
    </row>
    <row r="130" spans="1:5" x14ac:dyDescent="0.4">
      <c r="A130" s="1">
        <v>129</v>
      </c>
      <c r="B130" s="1" t="s">
        <v>324</v>
      </c>
      <c r="C130" t="str">
        <f>IF(VLOOKUP(A130,Anforderungsliste!B:G,6,FALSE)=0,"X","")</f>
        <v>X</v>
      </c>
      <c r="D130" t="str">
        <f>IF(Hilfstabelle!D130=1,IF(VLOOKUP(A130,Anforderungsliste!B:J,8,FALSE)=0,"X","")," ")</f>
        <v xml:space="preserve"> </v>
      </c>
      <c r="E130" t="str">
        <f>IF(Hilfstabelle!E130=1,IF(VLOOKUP(A130,Anforderungsliste!B:J,9,FALSE)=0,"X","")," ")</f>
        <v xml:space="preserve"> </v>
      </c>
    </row>
    <row r="131" spans="1:5" x14ac:dyDescent="0.4">
      <c r="A131" s="1">
        <v>130</v>
      </c>
      <c r="B131" s="1" t="s">
        <v>324</v>
      </c>
      <c r="C131" t="str">
        <f>IF(VLOOKUP(A131,Anforderungsliste!B:G,6,FALSE)=0,"X","")</f>
        <v>X</v>
      </c>
      <c r="D131" t="str">
        <f>IF(Hilfstabelle!D131=1,IF(VLOOKUP(A131,Anforderungsliste!B:J,8,FALSE)=0,"X","")," ")</f>
        <v xml:space="preserve"> </v>
      </c>
      <c r="E131" t="str">
        <f>IF(Hilfstabelle!E131=1,IF(VLOOKUP(A131,Anforderungsliste!B:J,9,FALSE)=0,"X","")," ")</f>
        <v xml:space="preserve"> </v>
      </c>
    </row>
    <row r="132" spans="1:5" x14ac:dyDescent="0.4">
      <c r="A132" s="1">
        <v>131</v>
      </c>
      <c r="B132" s="1" t="s">
        <v>324</v>
      </c>
      <c r="C132" t="str">
        <f>IF(VLOOKUP(A132,Anforderungsliste!B:G,6,FALSE)=0,"X","")</f>
        <v>X</v>
      </c>
      <c r="D132" t="str">
        <f>IF(Hilfstabelle!D132=1,IF(VLOOKUP(A132,Anforderungsliste!B:J,8,FALSE)=0,"X","")," ")</f>
        <v xml:space="preserve"> </v>
      </c>
      <c r="E132" t="str">
        <f>IF(Hilfstabelle!E132=1,IF(VLOOKUP(A132,Anforderungsliste!B:J,9,FALSE)=0,"X","")," ")</f>
        <v xml:space="preserve"> </v>
      </c>
    </row>
    <row r="133" spans="1:5" x14ac:dyDescent="0.4">
      <c r="A133" s="1">
        <v>132</v>
      </c>
      <c r="B133" s="1" t="s">
        <v>327</v>
      </c>
      <c r="C133" t="str">
        <f>IF(VLOOKUP(A133,Anforderungsliste!B:G,6,FALSE)=0,"X","")</f>
        <v>X</v>
      </c>
      <c r="D133" t="str">
        <f>IF(Hilfstabelle!D133=1,IF(VLOOKUP(A133,Anforderungsliste!B:J,8,FALSE)=0,"X","")," ")</f>
        <v xml:space="preserve"> </v>
      </c>
      <c r="E133" t="str">
        <f>IF(Hilfstabelle!E133=1,IF(VLOOKUP(A133,Anforderungsliste!B:J,9,FALSE)=0,"X","")," ")</f>
        <v xml:space="preserve"> </v>
      </c>
    </row>
    <row r="134" spans="1:5" x14ac:dyDescent="0.4">
      <c r="A134" s="1">
        <v>133</v>
      </c>
      <c r="B134" s="1" t="s">
        <v>324</v>
      </c>
      <c r="C134" t="str">
        <f>IF(VLOOKUP(A134,Anforderungsliste!B:G,6,FALSE)=0,"X","")</f>
        <v>X</v>
      </c>
      <c r="D134" t="str">
        <f>IF(Hilfstabelle!D134=1,IF(VLOOKUP(A134,Anforderungsliste!B:J,8,FALSE)=0,"X","")," ")</f>
        <v xml:space="preserve"> </v>
      </c>
      <c r="E134" t="str">
        <f>IF(Hilfstabelle!E134=1,IF(VLOOKUP(A134,Anforderungsliste!B:J,9,FALSE)=0,"X","")," ")</f>
        <v xml:space="preserve"> </v>
      </c>
    </row>
    <row r="135" spans="1:5" x14ac:dyDescent="0.4">
      <c r="A135" s="1">
        <v>134</v>
      </c>
      <c r="B135" s="1" t="s">
        <v>324</v>
      </c>
      <c r="C135" t="str">
        <f>IF(VLOOKUP(A135,Anforderungsliste!B:G,6,FALSE)=0,"X","")</f>
        <v>X</v>
      </c>
      <c r="D135" t="str">
        <f>IF(Hilfstabelle!D135=1,IF(VLOOKUP(A135,Anforderungsliste!B:J,8,FALSE)=0,"X","")," ")</f>
        <v xml:space="preserve"> </v>
      </c>
      <c r="E135" t="str">
        <f>IF(Hilfstabelle!E135=1,IF(VLOOKUP(A135,Anforderungsliste!B:J,9,FALSE)=0,"X","")," ")</f>
        <v xml:space="preserve"> </v>
      </c>
    </row>
    <row r="136" spans="1:5" x14ac:dyDescent="0.4">
      <c r="A136" s="1">
        <v>135</v>
      </c>
      <c r="B136" s="1" t="s">
        <v>324</v>
      </c>
      <c r="C136" t="str">
        <f>IF(VLOOKUP(A136,Anforderungsliste!B:G,6,FALSE)=0,"X","")</f>
        <v>X</v>
      </c>
      <c r="D136" t="str">
        <f>IF(Hilfstabelle!D136=1,IF(VLOOKUP(A136,Anforderungsliste!B:J,8,FALSE)=0,"X","")," ")</f>
        <v xml:space="preserve"> </v>
      </c>
      <c r="E136" t="str">
        <f>IF(Hilfstabelle!E136=1,IF(VLOOKUP(A136,Anforderungsliste!B:J,9,FALSE)=0,"X","")," ")</f>
        <v xml:space="preserve"> </v>
      </c>
    </row>
    <row r="137" spans="1:5" x14ac:dyDescent="0.4">
      <c r="A137" s="1">
        <v>136</v>
      </c>
      <c r="B137" s="1" t="s">
        <v>324</v>
      </c>
      <c r="C137" t="str">
        <f>IF(VLOOKUP(A137,Anforderungsliste!B:G,6,FALSE)=0,"X","")</f>
        <v>X</v>
      </c>
      <c r="D137" t="str">
        <f>IF(Hilfstabelle!D137=1,IF(VLOOKUP(A137,Anforderungsliste!B:J,8,FALSE)=0,"X","")," ")</f>
        <v xml:space="preserve"> </v>
      </c>
      <c r="E137" t="str">
        <f>IF(Hilfstabelle!E137=1,IF(VLOOKUP(A137,Anforderungsliste!B:J,9,FALSE)=0,"X","")," ")</f>
        <v xml:space="preserve"> </v>
      </c>
    </row>
    <row r="138" spans="1:5" x14ac:dyDescent="0.4">
      <c r="A138" s="1">
        <v>137</v>
      </c>
      <c r="B138" s="1" t="s">
        <v>324</v>
      </c>
      <c r="C138" t="str">
        <f>IF(VLOOKUP(A138,Anforderungsliste!B:G,6,FALSE)=0,"X","")</f>
        <v>X</v>
      </c>
      <c r="D138" t="str">
        <f>IF(Hilfstabelle!D138=1,IF(VLOOKUP(A138,Anforderungsliste!B:J,8,FALSE)=0,"X","")," ")</f>
        <v xml:space="preserve"> </v>
      </c>
      <c r="E138" t="str">
        <f>IF(Hilfstabelle!E138=1,IF(VLOOKUP(A138,Anforderungsliste!B:J,9,FALSE)=0,"X","")," ")</f>
        <v xml:space="preserve"> </v>
      </c>
    </row>
    <row r="139" spans="1:5" x14ac:dyDescent="0.4">
      <c r="A139" s="1">
        <v>138</v>
      </c>
      <c r="B139" s="1" t="s">
        <v>324</v>
      </c>
      <c r="C139" t="str">
        <f>IF(VLOOKUP(A139,Anforderungsliste!B:G,6,FALSE)=0,"X","")</f>
        <v>X</v>
      </c>
      <c r="D139" t="str">
        <f>IF(Hilfstabelle!D139=1,IF(VLOOKUP(A139,Anforderungsliste!B:J,8,FALSE)=0,"X","")," ")</f>
        <v xml:space="preserve"> </v>
      </c>
      <c r="E139" t="str">
        <f>IF(Hilfstabelle!E139=1,IF(VLOOKUP(A139,Anforderungsliste!B:J,9,FALSE)=0,"X","")," ")</f>
        <v xml:space="preserve"> </v>
      </c>
    </row>
    <row r="140" spans="1:5" x14ac:dyDescent="0.4">
      <c r="A140" s="1">
        <v>139</v>
      </c>
      <c r="B140" s="1" t="s">
        <v>324</v>
      </c>
      <c r="C140" t="str">
        <f>IF(VLOOKUP(A140,Anforderungsliste!B:G,6,FALSE)=0,"X","")</f>
        <v>X</v>
      </c>
      <c r="D140" t="str">
        <f>IF(Hilfstabelle!D140=1,IF(VLOOKUP(A140,Anforderungsliste!B:J,8,FALSE)=0,"X","")," ")</f>
        <v xml:space="preserve"> </v>
      </c>
      <c r="E140" t="str">
        <f>IF(Hilfstabelle!E140=1,IF(VLOOKUP(A140,Anforderungsliste!B:J,9,FALSE)=0,"X","")," ")</f>
        <v xml:space="preserve"> </v>
      </c>
    </row>
    <row r="141" spans="1:5" x14ac:dyDescent="0.4">
      <c r="A141" s="1">
        <v>140</v>
      </c>
      <c r="B141" s="1" t="s">
        <v>324</v>
      </c>
      <c r="C141" t="str">
        <f>IF(VLOOKUP(A141,Anforderungsliste!B:G,6,FALSE)=0,"X","")</f>
        <v>X</v>
      </c>
      <c r="D141" t="str">
        <f>IF(Hilfstabelle!D141=1,IF(VLOOKUP(A141,Anforderungsliste!B:J,8,FALSE)=0,"X","")," ")</f>
        <v xml:space="preserve"> </v>
      </c>
      <c r="E141" t="str">
        <f>IF(Hilfstabelle!E141=1,IF(VLOOKUP(A141,Anforderungsliste!B:J,9,FALSE)=0,"X","")," ")</f>
        <v xml:space="preserve"> </v>
      </c>
    </row>
    <row r="142" spans="1:5" x14ac:dyDescent="0.4">
      <c r="A142" s="1">
        <v>141</v>
      </c>
      <c r="B142" s="1" t="s">
        <v>324</v>
      </c>
      <c r="C142" t="str">
        <f>IF(VLOOKUP(A142,Anforderungsliste!B:G,6,FALSE)=0,"X","")</f>
        <v>X</v>
      </c>
      <c r="D142" t="str">
        <f>IF(Hilfstabelle!D142=1,IF(VLOOKUP(A142,Anforderungsliste!B:J,8,FALSE)=0,"X","")," ")</f>
        <v xml:space="preserve"> </v>
      </c>
      <c r="E142" t="str">
        <f>IF(Hilfstabelle!E142=1,IF(VLOOKUP(A142,Anforderungsliste!B:J,9,FALSE)=0,"X","")," ")</f>
        <v xml:space="preserve"> </v>
      </c>
    </row>
    <row r="143" spans="1:5" x14ac:dyDescent="0.4">
      <c r="A143" s="1">
        <v>142</v>
      </c>
      <c r="B143" s="1" t="s">
        <v>324</v>
      </c>
      <c r="C143" t="str">
        <f>IF(VLOOKUP(A143,Anforderungsliste!B:G,6,FALSE)=0,"X","")</f>
        <v>X</v>
      </c>
      <c r="D143" t="str">
        <f>IF(Hilfstabelle!D143=1,IF(VLOOKUP(A143,Anforderungsliste!B:J,8,FALSE)=0,"X","")," ")</f>
        <v xml:space="preserve"> </v>
      </c>
      <c r="E143" t="str">
        <f>IF(Hilfstabelle!E143=1,IF(VLOOKUP(A143,Anforderungsliste!B:J,9,FALSE)=0,"X","")," ")</f>
        <v xml:space="preserve"> </v>
      </c>
    </row>
    <row r="144" spans="1:5" x14ac:dyDescent="0.4">
      <c r="A144" s="1">
        <v>143</v>
      </c>
      <c r="B144" s="1" t="s">
        <v>324</v>
      </c>
      <c r="C144" t="str">
        <f>IF(VLOOKUP(A144,Anforderungsliste!B:G,6,FALSE)=0,"X","")</f>
        <v>X</v>
      </c>
      <c r="D144" t="str">
        <f>IF(Hilfstabelle!D144=1,IF(VLOOKUP(A144,Anforderungsliste!B:J,8,FALSE)=0,"X","")," ")</f>
        <v xml:space="preserve"> </v>
      </c>
      <c r="E144" t="str">
        <f>IF(Hilfstabelle!E144=1,IF(VLOOKUP(A144,Anforderungsliste!B:J,9,FALSE)=0,"X","")," ")</f>
        <v xml:space="preserve"> </v>
      </c>
    </row>
    <row r="145" spans="1:5" x14ac:dyDescent="0.4">
      <c r="A145" s="1">
        <v>144</v>
      </c>
      <c r="B145" s="1" t="s">
        <v>324</v>
      </c>
      <c r="C145" t="str">
        <f>IF(VLOOKUP(A145,Anforderungsliste!B:G,6,FALSE)=0,"X","")</f>
        <v>X</v>
      </c>
      <c r="D145" t="str">
        <f>IF(Hilfstabelle!D145=1,IF(VLOOKUP(A145,Anforderungsliste!B:J,8,FALSE)=0,"X","")," ")</f>
        <v xml:space="preserve"> </v>
      </c>
      <c r="E145" t="str">
        <f>IF(Hilfstabelle!E145=1,IF(VLOOKUP(A145,Anforderungsliste!B:J,9,FALSE)=0,"X","")," ")</f>
        <v xml:space="preserve"> </v>
      </c>
    </row>
    <row r="146" spans="1:5" x14ac:dyDescent="0.4">
      <c r="A146" s="1">
        <v>145</v>
      </c>
      <c r="B146" s="1" t="s">
        <v>324</v>
      </c>
      <c r="C146" t="str">
        <f>IF(VLOOKUP(A146,Anforderungsliste!B:G,6,FALSE)=0,"X","")</f>
        <v>X</v>
      </c>
      <c r="D146" t="str">
        <f>IF(Hilfstabelle!D146=1,IF(VLOOKUP(A146,Anforderungsliste!B:J,8,FALSE)=0,"X","")," ")</f>
        <v xml:space="preserve"> </v>
      </c>
      <c r="E146" t="str">
        <f>IF(Hilfstabelle!E146=1,IF(VLOOKUP(A146,Anforderungsliste!B:J,9,FALSE)=0,"X","")," ")</f>
        <v xml:space="preserve"> </v>
      </c>
    </row>
    <row r="147" spans="1:5" x14ac:dyDescent="0.4">
      <c r="A147" s="1">
        <v>146</v>
      </c>
      <c r="B147" s="1" t="s">
        <v>324</v>
      </c>
      <c r="C147" t="str">
        <f>IF(VLOOKUP(A147,Anforderungsliste!B:G,6,FALSE)=0,"X","")</f>
        <v>X</v>
      </c>
      <c r="D147" t="str">
        <f>IF(Hilfstabelle!D147=1,IF(VLOOKUP(A147,Anforderungsliste!B:J,8,FALSE)=0,"X","")," ")</f>
        <v xml:space="preserve"> </v>
      </c>
      <c r="E147" t="str">
        <f>IF(Hilfstabelle!E147=1,IF(VLOOKUP(A147,Anforderungsliste!B:J,9,FALSE)=0,"X","")," ")</f>
        <v xml:space="preserve"> </v>
      </c>
    </row>
    <row r="148" spans="1:5" x14ac:dyDescent="0.4">
      <c r="A148" s="1">
        <v>147</v>
      </c>
      <c r="B148" s="1" t="s">
        <v>324</v>
      </c>
      <c r="C148" t="str">
        <f>IF(VLOOKUP(A148,Anforderungsliste!B:G,6,FALSE)=0,"X","")</f>
        <v>X</v>
      </c>
      <c r="D148" t="str">
        <f>IF(Hilfstabelle!D148=1,IF(VLOOKUP(A148,Anforderungsliste!B:J,8,FALSE)=0,"X","")," ")</f>
        <v xml:space="preserve"> </v>
      </c>
      <c r="E148" t="str">
        <f>IF(Hilfstabelle!E148=1,IF(VLOOKUP(A148,Anforderungsliste!B:J,9,FALSE)=0,"X","")," ")</f>
        <v xml:space="preserve"> </v>
      </c>
    </row>
    <row r="149" spans="1:5" x14ac:dyDescent="0.4">
      <c r="A149" s="1">
        <v>148</v>
      </c>
      <c r="B149" s="1" t="s">
        <v>324</v>
      </c>
      <c r="C149" t="str">
        <f>IF(VLOOKUP(A149,Anforderungsliste!B:G,6,FALSE)=0,"X","")</f>
        <v>X</v>
      </c>
      <c r="D149" t="str">
        <f>IF(Hilfstabelle!D149=1,IF(VLOOKUP(A149,Anforderungsliste!B:J,8,FALSE)=0,"X","")," ")</f>
        <v xml:space="preserve"> </v>
      </c>
      <c r="E149" t="str">
        <f>IF(Hilfstabelle!E149=1,IF(VLOOKUP(A149,Anforderungsliste!B:J,9,FALSE)=0,"X","")," ")</f>
        <v xml:space="preserve"> </v>
      </c>
    </row>
    <row r="150" spans="1:5" x14ac:dyDescent="0.4">
      <c r="A150" s="1">
        <v>149</v>
      </c>
      <c r="B150" s="1" t="s">
        <v>324</v>
      </c>
      <c r="C150" t="str">
        <f>IF(VLOOKUP(A150,Anforderungsliste!B:G,6,FALSE)=0,"X","")</f>
        <v>X</v>
      </c>
      <c r="D150" t="str">
        <f>IF(Hilfstabelle!D150=1,IF(VLOOKUP(A150,Anforderungsliste!B:J,8,FALSE)=0,"X","")," ")</f>
        <v xml:space="preserve"> </v>
      </c>
      <c r="E150" t="str">
        <f>IF(Hilfstabelle!E150=1,IF(VLOOKUP(A150,Anforderungsliste!B:J,9,FALSE)=0,"X","")," ")</f>
        <v xml:space="preserve"> </v>
      </c>
    </row>
    <row r="151" spans="1:5" x14ac:dyDescent="0.4">
      <c r="A151" s="1">
        <v>150</v>
      </c>
      <c r="B151" s="1" t="s">
        <v>324</v>
      </c>
      <c r="C151" t="str">
        <f>IF(VLOOKUP(A151,Anforderungsliste!B:G,6,FALSE)=0,"X","")</f>
        <v>X</v>
      </c>
      <c r="D151" t="str">
        <f>IF(Hilfstabelle!D151=1,IF(VLOOKUP(A151,Anforderungsliste!B:J,8,FALSE)=0,"X","")," ")</f>
        <v xml:space="preserve"> </v>
      </c>
      <c r="E151" t="str">
        <f>IF(Hilfstabelle!E151=1,IF(VLOOKUP(A151,Anforderungsliste!B:J,9,FALSE)=0,"X","")," ")</f>
        <v xml:space="preserve"> </v>
      </c>
    </row>
    <row r="152" spans="1:5" x14ac:dyDescent="0.4">
      <c r="A152" s="1">
        <v>151</v>
      </c>
      <c r="B152" s="1" t="s">
        <v>324</v>
      </c>
      <c r="C152" t="str">
        <f>IF(VLOOKUP(A152,Anforderungsliste!B:G,6,FALSE)=0,"X","")</f>
        <v>X</v>
      </c>
      <c r="D152" t="str">
        <f>IF(Hilfstabelle!D152=1,IF(VLOOKUP(A152,Anforderungsliste!B:J,8,FALSE)=0,"X","")," ")</f>
        <v xml:space="preserve"> </v>
      </c>
      <c r="E152" t="str">
        <f>IF(Hilfstabelle!E152=1,IF(VLOOKUP(A152,Anforderungsliste!B:J,9,FALSE)=0,"X","")," ")</f>
        <v xml:space="preserve"> </v>
      </c>
    </row>
    <row r="153" spans="1:5" x14ac:dyDescent="0.4">
      <c r="A153" s="1">
        <v>152</v>
      </c>
      <c r="B153" s="1" t="s">
        <v>324</v>
      </c>
      <c r="C153" t="str">
        <f>IF(VLOOKUP(A153,Anforderungsliste!B:G,6,FALSE)=0,"X","")</f>
        <v>X</v>
      </c>
      <c r="D153" t="str">
        <f>IF(Hilfstabelle!D153=1,IF(VLOOKUP(A153,Anforderungsliste!B:J,8,FALSE)=0,"X","")," ")</f>
        <v xml:space="preserve"> </v>
      </c>
      <c r="E153" t="str">
        <f>IF(Hilfstabelle!E153=1,IF(VLOOKUP(A153,Anforderungsliste!B:J,9,FALSE)=0,"X","")," ")</f>
        <v xml:space="preserve"> </v>
      </c>
    </row>
    <row r="154" spans="1:5" x14ac:dyDescent="0.4">
      <c r="A154" s="1">
        <v>153</v>
      </c>
      <c r="B154" s="1" t="s">
        <v>327</v>
      </c>
      <c r="C154" t="str">
        <f>IF(VLOOKUP(A154,Anforderungsliste!B:G,6,FALSE)=0,"X","")</f>
        <v>X</v>
      </c>
      <c r="D154" t="str">
        <f>IF(Hilfstabelle!D154=1,IF(VLOOKUP(A154,Anforderungsliste!B:J,8,FALSE)=0,"X","")," ")</f>
        <v xml:space="preserve"> </v>
      </c>
      <c r="E154" t="str">
        <f>IF(Hilfstabelle!E154=1,IF(VLOOKUP(A154,Anforderungsliste!B:J,9,FALSE)=0,"X","")," ")</f>
        <v xml:space="preserve"> </v>
      </c>
    </row>
    <row r="155" spans="1:5" x14ac:dyDescent="0.4">
      <c r="A155" s="1">
        <v>154</v>
      </c>
      <c r="B155" s="1" t="s">
        <v>324</v>
      </c>
      <c r="C155" t="str">
        <f>IF(VLOOKUP(A155,Anforderungsliste!B:G,6,FALSE)=0,"X","")</f>
        <v>X</v>
      </c>
      <c r="D155" t="str">
        <f>IF(Hilfstabelle!D155=1,IF(VLOOKUP(A155,Anforderungsliste!B:J,8,FALSE)=0,"X","")," ")</f>
        <v xml:space="preserve"> </v>
      </c>
      <c r="E155" t="str">
        <f>IF(Hilfstabelle!E155=1,IF(VLOOKUP(A155,Anforderungsliste!B:J,9,FALSE)=0,"X","")," ")</f>
        <v xml:space="preserve"> </v>
      </c>
    </row>
    <row r="156" spans="1:5" x14ac:dyDescent="0.4">
      <c r="A156" s="1">
        <v>155</v>
      </c>
      <c r="B156" s="1" t="s">
        <v>324</v>
      </c>
      <c r="C156" t="str">
        <f>IF(VLOOKUP(A156,Anforderungsliste!B:G,6,FALSE)=0,"X","")</f>
        <v>X</v>
      </c>
      <c r="D156" t="str">
        <f>IF(Hilfstabelle!D156=1,IF(VLOOKUP(A156,Anforderungsliste!B:J,8,FALSE)=0,"X","")," ")</f>
        <v xml:space="preserve"> </v>
      </c>
      <c r="E156" t="str">
        <f>IF(Hilfstabelle!E156=1,IF(VLOOKUP(A156,Anforderungsliste!B:J,9,FALSE)=0,"X","")," ")</f>
        <v xml:space="preserve"> </v>
      </c>
    </row>
    <row r="157" spans="1:5" x14ac:dyDescent="0.4">
      <c r="A157" s="1">
        <v>156</v>
      </c>
      <c r="B157" s="1" t="s">
        <v>324</v>
      </c>
      <c r="C157" t="str">
        <f>IF(VLOOKUP(A157,Anforderungsliste!B:G,6,FALSE)=0,"X","")</f>
        <v>X</v>
      </c>
      <c r="D157" t="str">
        <f>IF(Hilfstabelle!D157=1,IF(VLOOKUP(A157,Anforderungsliste!B:J,8,FALSE)=0,"X","")," ")</f>
        <v xml:space="preserve"> </v>
      </c>
      <c r="E157" t="str">
        <f>IF(Hilfstabelle!E157=1,IF(VLOOKUP(A157,Anforderungsliste!B:J,9,FALSE)=0,"X","")," ")</f>
        <v xml:space="preserve"> </v>
      </c>
    </row>
    <row r="158" spans="1:5" x14ac:dyDescent="0.4">
      <c r="A158" s="1">
        <v>157</v>
      </c>
      <c r="B158" s="1" t="s">
        <v>325</v>
      </c>
      <c r="C158" t="str">
        <f>IF(VLOOKUP(A158,Anforderungsliste!B:G,6,FALSE)=0,"X","")</f>
        <v>X</v>
      </c>
      <c r="D158" t="str">
        <f>IF(Hilfstabelle!D158=1,IF(VLOOKUP(A158,Anforderungsliste!B:J,8,FALSE)=0,"X","")," ")</f>
        <v xml:space="preserve"> </v>
      </c>
      <c r="E158" t="str">
        <f>IF(Hilfstabelle!E158=1,IF(VLOOKUP(A158,Anforderungsliste!B:J,9,FALSE)=0,"X","")," ")</f>
        <v xml:space="preserve"> </v>
      </c>
    </row>
    <row r="159" spans="1:5" x14ac:dyDescent="0.4">
      <c r="A159" s="1">
        <v>158</v>
      </c>
      <c r="B159" s="1" t="s">
        <v>324</v>
      </c>
      <c r="C159" t="str">
        <f>IF(VLOOKUP(A159,Anforderungsliste!B:G,6,FALSE)=0,"X","")</f>
        <v>X</v>
      </c>
      <c r="D159" t="str">
        <f>IF(Hilfstabelle!D159=1,IF(VLOOKUP(A159,Anforderungsliste!B:J,8,FALSE)=0,"X","")," ")</f>
        <v xml:space="preserve"> </v>
      </c>
      <c r="E159" t="str">
        <f>IF(Hilfstabelle!E159=1,IF(VLOOKUP(A159,Anforderungsliste!B:J,9,FALSE)=0,"X","")," ")</f>
        <v xml:space="preserve"> </v>
      </c>
    </row>
    <row r="160" spans="1:5" x14ac:dyDescent="0.4">
      <c r="A160" s="1">
        <v>159</v>
      </c>
      <c r="B160" s="1" t="s">
        <v>324</v>
      </c>
      <c r="C160" t="str">
        <f>IF(VLOOKUP(A160,Anforderungsliste!B:G,6,FALSE)=0,"X","")</f>
        <v>X</v>
      </c>
      <c r="D160" t="str">
        <f>IF(Hilfstabelle!D160=1,IF(VLOOKUP(A160,Anforderungsliste!B:J,8,FALSE)=0,"X","")," ")</f>
        <v xml:space="preserve"> </v>
      </c>
      <c r="E160" t="str">
        <f>IF(Hilfstabelle!E160=1,IF(VLOOKUP(A160,Anforderungsliste!B:J,9,FALSE)=0,"X","")," ")</f>
        <v xml:space="preserve"> </v>
      </c>
    </row>
    <row r="161" spans="1:5" x14ac:dyDescent="0.4">
      <c r="A161" s="1">
        <v>160</v>
      </c>
      <c r="B161" s="1" t="s">
        <v>324</v>
      </c>
      <c r="C161" t="str">
        <f>IF(VLOOKUP(A161,Anforderungsliste!B:G,6,FALSE)=0,"X","")</f>
        <v>X</v>
      </c>
      <c r="D161" t="str">
        <f>IF(Hilfstabelle!D161=1,IF(VLOOKUP(A161,Anforderungsliste!B:J,8,FALSE)=0,"X","")," ")</f>
        <v xml:space="preserve"> </v>
      </c>
      <c r="E161" t="str">
        <f>IF(Hilfstabelle!E161=1,IF(VLOOKUP(A161,Anforderungsliste!B:J,9,FALSE)=0,"X","")," ")</f>
        <v xml:space="preserve"> </v>
      </c>
    </row>
    <row r="162" spans="1:5" x14ac:dyDescent="0.4">
      <c r="A162" s="1">
        <v>161</v>
      </c>
      <c r="B162" s="1" t="s">
        <v>325</v>
      </c>
      <c r="C162" t="str">
        <f>IF(VLOOKUP(A162,Anforderungsliste!B:G,6,FALSE)=0,"X","")</f>
        <v>X</v>
      </c>
      <c r="D162" t="str">
        <f>IF(Hilfstabelle!D162=1,IF(VLOOKUP(A162,Anforderungsliste!B:J,8,FALSE)=0,"X","")," ")</f>
        <v xml:space="preserve"> </v>
      </c>
      <c r="E162" t="str">
        <f>IF(Hilfstabelle!E162=1,IF(VLOOKUP(A162,Anforderungsliste!B:J,9,FALSE)=0,"X","")," ")</f>
        <v xml:space="preserve"> </v>
      </c>
    </row>
    <row r="163" spans="1:5" x14ac:dyDescent="0.4">
      <c r="A163" s="1">
        <v>162</v>
      </c>
      <c r="B163" s="1" t="s">
        <v>324</v>
      </c>
      <c r="C163" t="str">
        <f>IF(VLOOKUP(A163,Anforderungsliste!B:G,6,FALSE)=0,"X","")</f>
        <v>X</v>
      </c>
      <c r="D163" t="str">
        <f>IF(Hilfstabelle!D163=1,IF(VLOOKUP(A163,Anforderungsliste!B:J,8,FALSE)=0,"X","")," ")</f>
        <v xml:space="preserve"> </v>
      </c>
      <c r="E163" t="str">
        <f>IF(Hilfstabelle!E163=1,IF(VLOOKUP(A163,Anforderungsliste!B:J,9,FALSE)=0,"X","")," ")</f>
        <v xml:space="preserve"> </v>
      </c>
    </row>
    <row r="164" spans="1:5" x14ac:dyDescent="0.4">
      <c r="A164" s="1">
        <v>163</v>
      </c>
      <c r="B164" s="1" t="s">
        <v>324</v>
      </c>
      <c r="C164" t="str">
        <f>IF(VLOOKUP(A164,Anforderungsliste!B:G,6,FALSE)=0,"X","")</f>
        <v>X</v>
      </c>
      <c r="D164" t="str">
        <f>IF(Hilfstabelle!D164=1,IF(VLOOKUP(A164,Anforderungsliste!B:J,8,FALSE)=0,"X","")," ")</f>
        <v xml:space="preserve"> </v>
      </c>
      <c r="E164" t="str">
        <f>IF(Hilfstabelle!E164=1,IF(VLOOKUP(A164,Anforderungsliste!B:J,9,FALSE)=0,"X","")," ")</f>
        <v xml:space="preserve"> </v>
      </c>
    </row>
    <row r="165" spans="1:5" x14ac:dyDescent="0.4">
      <c r="A165" s="1">
        <v>164</v>
      </c>
      <c r="B165" s="1" t="s">
        <v>324</v>
      </c>
      <c r="C165" t="str">
        <f>IF(VLOOKUP(A165,Anforderungsliste!B:G,6,FALSE)=0,"X","")</f>
        <v>X</v>
      </c>
      <c r="D165" t="str">
        <f>IF(Hilfstabelle!D165=1,IF(VLOOKUP(A165,Anforderungsliste!B:J,8,FALSE)=0,"X","")," ")</f>
        <v xml:space="preserve"> </v>
      </c>
      <c r="E165" t="str">
        <f>IF(Hilfstabelle!E165=1,IF(VLOOKUP(A165,Anforderungsliste!B:J,9,FALSE)=0,"X","")," ")</f>
        <v xml:space="preserve"> </v>
      </c>
    </row>
    <row r="166" spans="1:5" x14ac:dyDescent="0.4">
      <c r="A166" s="1">
        <v>165</v>
      </c>
      <c r="B166" s="1" t="s">
        <v>324</v>
      </c>
      <c r="C166" t="str">
        <f>IF(VLOOKUP(A166,Anforderungsliste!B:G,6,FALSE)=0,"X","")</f>
        <v>X</v>
      </c>
      <c r="D166" t="str">
        <f>IF(Hilfstabelle!D166=1,IF(VLOOKUP(A166,Anforderungsliste!B:J,8,FALSE)=0,"X","")," ")</f>
        <v xml:space="preserve"> </v>
      </c>
      <c r="E166" t="str">
        <f>IF(Hilfstabelle!E166=1,IF(VLOOKUP(A166,Anforderungsliste!B:J,9,FALSE)=0,"X","")," ")</f>
        <v xml:space="preserve"> </v>
      </c>
    </row>
    <row r="167" spans="1:5" x14ac:dyDescent="0.4">
      <c r="A167" s="1">
        <v>166</v>
      </c>
      <c r="B167" s="1" t="s">
        <v>324</v>
      </c>
      <c r="C167" t="str">
        <f>IF(VLOOKUP(A167,Anforderungsliste!B:G,6,FALSE)=0,"X","")</f>
        <v>X</v>
      </c>
      <c r="D167" t="str">
        <f>IF(Hilfstabelle!D167=1,IF(VLOOKUP(A167,Anforderungsliste!B:J,8,FALSE)=0,"X","")," ")</f>
        <v xml:space="preserve"> </v>
      </c>
      <c r="E167" t="str">
        <f>IF(Hilfstabelle!E167=1,IF(VLOOKUP(A167,Anforderungsliste!B:J,9,FALSE)=0,"X","")," ")</f>
        <v xml:space="preserve"> </v>
      </c>
    </row>
    <row r="168" spans="1:5" x14ac:dyDescent="0.4">
      <c r="A168" s="1">
        <v>167</v>
      </c>
      <c r="B168" s="1" t="s">
        <v>325</v>
      </c>
      <c r="C168" t="str">
        <f>IF(VLOOKUP(A168,Anforderungsliste!B:G,6,FALSE)=0,"X","")</f>
        <v>X</v>
      </c>
      <c r="D168" t="str">
        <f>IF(Hilfstabelle!D168=1,IF(VLOOKUP(A168,Anforderungsliste!B:J,8,FALSE)=0,"X","")," ")</f>
        <v xml:space="preserve"> </v>
      </c>
      <c r="E168" t="str">
        <f>IF(Hilfstabelle!E168=1,IF(VLOOKUP(A168,Anforderungsliste!B:J,9,FALSE)=0,"X","")," ")</f>
        <v xml:space="preserve"> </v>
      </c>
    </row>
    <row r="169" spans="1:5" x14ac:dyDescent="0.4">
      <c r="A169" s="1">
        <v>168</v>
      </c>
      <c r="B169" s="1" t="s">
        <v>324</v>
      </c>
      <c r="C169" t="str">
        <f>IF(VLOOKUP(A169,Anforderungsliste!B:G,6,FALSE)=0,"X","")</f>
        <v>X</v>
      </c>
      <c r="D169" t="str">
        <f>IF(Hilfstabelle!D169=1,IF(VLOOKUP(A169,Anforderungsliste!B:J,8,FALSE)=0,"X","")," ")</f>
        <v xml:space="preserve"> </v>
      </c>
      <c r="E169" t="str">
        <f>IF(Hilfstabelle!E169=1,IF(VLOOKUP(A169,Anforderungsliste!B:J,9,FALSE)=0,"X","")," ")</f>
        <v xml:space="preserve"> </v>
      </c>
    </row>
    <row r="170" spans="1:5" x14ac:dyDescent="0.4">
      <c r="A170" s="1">
        <v>169</v>
      </c>
      <c r="B170" s="1" t="s">
        <v>324</v>
      </c>
      <c r="C170" t="str">
        <f>IF(VLOOKUP(A170,Anforderungsliste!B:G,6,FALSE)=0,"X","")</f>
        <v>X</v>
      </c>
      <c r="D170" t="str">
        <f>IF(Hilfstabelle!D170=1,IF(VLOOKUP(A170,Anforderungsliste!B:J,8,FALSE)=0,"X","")," ")</f>
        <v xml:space="preserve"> </v>
      </c>
      <c r="E170" t="str">
        <f>IF(Hilfstabelle!E170=1,IF(VLOOKUP(A170,Anforderungsliste!B:J,9,FALSE)=0,"X","")," ")</f>
        <v xml:space="preserve"> </v>
      </c>
    </row>
    <row r="171" spans="1:5" x14ac:dyDescent="0.4">
      <c r="A171" s="1">
        <v>170</v>
      </c>
      <c r="B171" s="1" t="s">
        <v>324</v>
      </c>
      <c r="C171" t="str">
        <f>IF(VLOOKUP(A171,Anforderungsliste!B:G,6,FALSE)=0,"X","")</f>
        <v>X</v>
      </c>
      <c r="D171" t="str">
        <f>IF(Hilfstabelle!D171=1,IF(VLOOKUP(A171,Anforderungsliste!B:J,8,FALSE)=0,"X","")," ")</f>
        <v xml:space="preserve"> </v>
      </c>
      <c r="E171" t="str">
        <f>IF(Hilfstabelle!E171=1,IF(VLOOKUP(A171,Anforderungsliste!B:J,9,FALSE)=0,"X","")," ")</f>
        <v xml:space="preserve"> </v>
      </c>
    </row>
    <row r="172" spans="1:5" x14ac:dyDescent="0.4">
      <c r="A172" s="1">
        <v>171</v>
      </c>
      <c r="B172" s="1" t="s">
        <v>324</v>
      </c>
      <c r="C172" t="str">
        <f>IF(VLOOKUP(A172,Anforderungsliste!B:G,6,FALSE)=0,"X","")</f>
        <v>X</v>
      </c>
      <c r="D172" t="str">
        <f>IF(Hilfstabelle!D172=1,IF(VLOOKUP(A172,Anforderungsliste!B:J,8,FALSE)=0,"X","")," ")</f>
        <v xml:space="preserve"> </v>
      </c>
      <c r="E172" t="str">
        <f>IF(Hilfstabelle!E172=1,IF(VLOOKUP(A172,Anforderungsliste!B:J,9,FALSE)=0,"X","")," ")</f>
        <v xml:space="preserve"> </v>
      </c>
    </row>
    <row r="173" spans="1:5" x14ac:dyDescent="0.4">
      <c r="A173" s="1">
        <v>172</v>
      </c>
      <c r="B173" s="1" t="s">
        <v>324</v>
      </c>
      <c r="C173" t="str">
        <f>IF(VLOOKUP(A173,Anforderungsliste!B:G,6,FALSE)=0,"X","")</f>
        <v>X</v>
      </c>
      <c r="D173" t="str">
        <f>IF(Hilfstabelle!D173=1,IF(VLOOKUP(A173,Anforderungsliste!B:J,8,FALSE)=0,"X","")," ")</f>
        <v xml:space="preserve"> </v>
      </c>
      <c r="E173" t="str">
        <f>IF(Hilfstabelle!E173=1,IF(VLOOKUP(A173,Anforderungsliste!B:J,9,FALSE)=0,"X","")," ")</f>
        <v xml:space="preserve"> </v>
      </c>
    </row>
    <row r="174" spans="1:5" x14ac:dyDescent="0.4">
      <c r="A174" s="1">
        <v>173</v>
      </c>
      <c r="B174" s="1" t="s">
        <v>324</v>
      </c>
      <c r="C174" t="str">
        <f>IF(VLOOKUP(A174,Anforderungsliste!B:G,6,FALSE)=0,"X","")</f>
        <v>X</v>
      </c>
      <c r="D174" t="str">
        <f>IF(Hilfstabelle!D174=1,IF(VLOOKUP(A174,Anforderungsliste!B:J,8,FALSE)=0,"X","")," ")</f>
        <v xml:space="preserve"> </v>
      </c>
      <c r="E174" t="str">
        <f>IF(Hilfstabelle!E174=1,IF(VLOOKUP(A174,Anforderungsliste!B:J,9,FALSE)=0,"X","")," ")</f>
        <v xml:space="preserve"> </v>
      </c>
    </row>
    <row r="175" spans="1:5" x14ac:dyDescent="0.4">
      <c r="A175" s="1">
        <v>174</v>
      </c>
      <c r="B175" s="1" t="s">
        <v>324</v>
      </c>
      <c r="C175" t="str">
        <f>IF(VLOOKUP(A175,Anforderungsliste!B:G,6,FALSE)=0,"X","")</f>
        <v>X</v>
      </c>
      <c r="D175" t="str">
        <f>IF(Hilfstabelle!D175=1,IF(VLOOKUP(A175,Anforderungsliste!B:J,8,FALSE)=0,"X","")," ")</f>
        <v xml:space="preserve"> </v>
      </c>
      <c r="E175" t="str">
        <f>IF(Hilfstabelle!E175=1,IF(VLOOKUP(A175,Anforderungsliste!B:J,9,FALSE)=0,"X","")," ")</f>
        <v xml:space="preserve"> </v>
      </c>
    </row>
    <row r="176" spans="1:5" x14ac:dyDescent="0.4">
      <c r="A176" s="1">
        <v>175</v>
      </c>
      <c r="B176" s="1" t="s">
        <v>325</v>
      </c>
      <c r="C176" t="str">
        <f>IF(VLOOKUP(A176,Anforderungsliste!B:G,6,FALSE)=0,"X","")</f>
        <v>X</v>
      </c>
      <c r="D176" t="str">
        <f>IF(Hilfstabelle!D176=1,IF(VLOOKUP(A176,Anforderungsliste!B:J,8,FALSE)=0,"X","")," ")</f>
        <v xml:space="preserve"> </v>
      </c>
      <c r="E176" t="str">
        <f>IF(Hilfstabelle!E176=1,IF(VLOOKUP(A176,Anforderungsliste!B:J,9,FALSE)=0,"X","")," ")</f>
        <v xml:space="preserve"> </v>
      </c>
    </row>
    <row r="177" spans="1:5" x14ac:dyDescent="0.4">
      <c r="A177" s="1">
        <v>176</v>
      </c>
      <c r="B177" s="1" t="s">
        <v>324</v>
      </c>
      <c r="C177" t="str">
        <f>IF(VLOOKUP(A177,Anforderungsliste!B:G,6,FALSE)=0,"X","")</f>
        <v>X</v>
      </c>
      <c r="D177" t="str">
        <f>IF(Hilfstabelle!D177=1,IF(VLOOKUP(A177,Anforderungsliste!B:J,8,FALSE)=0,"X","")," ")</f>
        <v xml:space="preserve"> </v>
      </c>
      <c r="E177" t="str">
        <f>IF(Hilfstabelle!E177=1,IF(VLOOKUP(A177,Anforderungsliste!B:J,9,FALSE)=0,"X","")," ")</f>
        <v xml:space="preserve"> </v>
      </c>
    </row>
    <row r="178" spans="1:5" x14ac:dyDescent="0.4">
      <c r="A178" s="1">
        <v>177</v>
      </c>
      <c r="B178" s="1" t="s">
        <v>324</v>
      </c>
      <c r="C178" t="str">
        <f>IF(VLOOKUP(A178,Anforderungsliste!B:G,6,FALSE)=0,"X","")</f>
        <v>X</v>
      </c>
      <c r="D178" t="str">
        <f>IF(Hilfstabelle!D178=1,IF(VLOOKUP(A178,Anforderungsliste!B:J,8,FALSE)=0,"X","")," ")</f>
        <v xml:space="preserve"> </v>
      </c>
      <c r="E178" t="str">
        <f>IF(Hilfstabelle!E178=1,IF(VLOOKUP(A178,Anforderungsliste!B:J,9,FALSE)=0,"X","")," ")</f>
        <v xml:space="preserve"> </v>
      </c>
    </row>
    <row r="179" spans="1:5" x14ac:dyDescent="0.4">
      <c r="A179" s="1">
        <v>178</v>
      </c>
      <c r="B179" s="1" t="s">
        <v>324</v>
      </c>
      <c r="C179" t="str">
        <f>IF(VLOOKUP(A179,Anforderungsliste!B:G,6,FALSE)=0,"X","")</f>
        <v>X</v>
      </c>
      <c r="D179" t="str">
        <f>IF(Hilfstabelle!D179=1,IF(VLOOKUP(A179,Anforderungsliste!B:J,8,FALSE)=0,"X","")," ")</f>
        <v xml:space="preserve"> </v>
      </c>
      <c r="E179" t="str">
        <f>IF(Hilfstabelle!E179=1,IF(VLOOKUP(A179,Anforderungsliste!B:J,9,FALSE)=0,"X","")," ")</f>
        <v xml:space="preserve"> </v>
      </c>
    </row>
    <row r="180" spans="1:5" x14ac:dyDescent="0.4">
      <c r="A180" s="1">
        <v>179</v>
      </c>
      <c r="B180" s="1" t="s">
        <v>324</v>
      </c>
      <c r="C180" t="str">
        <f>IF(VLOOKUP(A180,Anforderungsliste!B:G,6,FALSE)=0,"X","")</f>
        <v>X</v>
      </c>
      <c r="D180" t="str">
        <f>IF(Hilfstabelle!D180=1,IF(VLOOKUP(A180,Anforderungsliste!B:J,8,FALSE)=0,"X","")," ")</f>
        <v xml:space="preserve"> </v>
      </c>
      <c r="E180" t="str">
        <f>IF(Hilfstabelle!E180=1,IF(VLOOKUP(A180,Anforderungsliste!B:J,9,FALSE)=0,"X","")," ")</f>
        <v xml:space="preserve"> </v>
      </c>
    </row>
    <row r="181" spans="1:5" x14ac:dyDescent="0.4">
      <c r="A181" s="1">
        <v>180</v>
      </c>
      <c r="B181" s="1" t="s">
        <v>324</v>
      </c>
      <c r="C181" t="str">
        <f>IF(VLOOKUP(A181,Anforderungsliste!B:G,6,FALSE)=0,"X","")</f>
        <v>X</v>
      </c>
      <c r="D181" t="str">
        <f>IF(Hilfstabelle!D181=1,IF(VLOOKUP(A181,Anforderungsliste!B:J,8,FALSE)=0,"X","")," ")</f>
        <v xml:space="preserve"> </v>
      </c>
      <c r="E181" t="str">
        <f>IF(Hilfstabelle!E181=1,IF(VLOOKUP(A181,Anforderungsliste!B:J,9,FALSE)=0,"X","")," ")</f>
        <v xml:space="preserve"> </v>
      </c>
    </row>
    <row r="182" spans="1:5" x14ac:dyDescent="0.4">
      <c r="A182" s="1">
        <v>181</v>
      </c>
      <c r="B182" s="1" t="s">
        <v>324</v>
      </c>
      <c r="C182" t="str">
        <f>IF(VLOOKUP(A182,Anforderungsliste!B:G,6,FALSE)=0,"X","")</f>
        <v>X</v>
      </c>
      <c r="D182" t="str">
        <f>IF(Hilfstabelle!D182=1,IF(VLOOKUP(A182,Anforderungsliste!B:J,8,FALSE)=0,"X","")," ")</f>
        <v xml:space="preserve"> </v>
      </c>
      <c r="E182" t="str">
        <f>IF(Hilfstabelle!E182=1,IF(VLOOKUP(A182,Anforderungsliste!B:J,9,FALSE)=0,"X","")," ")</f>
        <v xml:space="preserve"> </v>
      </c>
    </row>
    <row r="183" spans="1:5" x14ac:dyDescent="0.4">
      <c r="A183" s="1">
        <v>182</v>
      </c>
      <c r="B183" s="1" t="s">
        <v>324</v>
      </c>
      <c r="C183" t="str">
        <f>IF(VLOOKUP(A183,Anforderungsliste!B:G,6,FALSE)=0,"X","")</f>
        <v>X</v>
      </c>
      <c r="D183" t="str">
        <f>IF(Hilfstabelle!D183=1,IF(VLOOKUP(A183,Anforderungsliste!B:J,8,FALSE)=0,"X","")," ")</f>
        <v xml:space="preserve"> </v>
      </c>
      <c r="E183" t="str">
        <f>IF(Hilfstabelle!E183=1,IF(VLOOKUP(A183,Anforderungsliste!B:J,9,FALSE)=0,"X","")," ")</f>
        <v xml:space="preserve"> </v>
      </c>
    </row>
    <row r="184" spans="1:5" x14ac:dyDescent="0.4">
      <c r="A184" s="1">
        <v>183</v>
      </c>
      <c r="B184" s="1" t="s">
        <v>324</v>
      </c>
      <c r="C184" t="str">
        <f>IF(VLOOKUP(A184,Anforderungsliste!B:G,6,FALSE)=0,"X","")</f>
        <v>X</v>
      </c>
      <c r="D184" t="str">
        <f>IF(Hilfstabelle!D184=1,IF(VLOOKUP(A184,Anforderungsliste!B:J,8,FALSE)=0,"X","")," ")</f>
        <v xml:space="preserve"> </v>
      </c>
      <c r="E184" t="str">
        <f>IF(Hilfstabelle!E184=1,IF(VLOOKUP(A184,Anforderungsliste!B:J,9,FALSE)=0,"X","")," ")</f>
        <v xml:space="preserve"> </v>
      </c>
    </row>
    <row r="185" spans="1:5" x14ac:dyDescent="0.4">
      <c r="A185" s="1">
        <v>184</v>
      </c>
      <c r="B185" s="1" t="s">
        <v>324</v>
      </c>
      <c r="C185" t="str">
        <f>IF(VLOOKUP(A185,Anforderungsliste!B:G,6,FALSE)=0,"X","")</f>
        <v>X</v>
      </c>
      <c r="D185" t="str">
        <f>IF(Hilfstabelle!D185=1,IF(VLOOKUP(A185,Anforderungsliste!B:J,8,FALSE)=0,"X","")," ")</f>
        <v xml:space="preserve"> </v>
      </c>
      <c r="E185" t="str">
        <f>IF(Hilfstabelle!E185=1,IF(VLOOKUP(A185,Anforderungsliste!B:J,9,FALSE)=0,"X","")," ")</f>
        <v xml:space="preserve"> </v>
      </c>
    </row>
    <row r="186" spans="1:5" x14ac:dyDescent="0.4">
      <c r="A186" s="1">
        <v>185</v>
      </c>
      <c r="B186" s="1" t="s">
        <v>324</v>
      </c>
      <c r="C186" t="str">
        <f>IF(VLOOKUP(A186,Anforderungsliste!B:G,6,FALSE)=0,"X","")</f>
        <v>X</v>
      </c>
      <c r="D186" t="str">
        <f>IF(Hilfstabelle!D186=1,IF(VLOOKUP(A186,Anforderungsliste!B:J,8,FALSE)=0,"X","")," ")</f>
        <v xml:space="preserve"> </v>
      </c>
      <c r="E186" t="str">
        <f>IF(Hilfstabelle!E186=1,IF(VLOOKUP(A186,Anforderungsliste!B:J,9,FALSE)=0,"X","")," ")</f>
        <v xml:space="preserve"> </v>
      </c>
    </row>
    <row r="187" spans="1:5" x14ac:dyDescent="0.4">
      <c r="A187" s="1">
        <v>186</v>
      </c>
      <c r="B187" s="1" t="s">
        <v>324</v>
      </c>
      <c r="C187" t="str">
        <f>IF(VLOOKUP(A187,Anforderungsliste!B:G,6,FALSE)=0,"X","")</f>
        <v>X</v>
      </c>
      <c r="D187" t="str">
        <f>IF(Hilfstabelle!D187=1,IF(VLOOKUP(A187,Anforderungsliste!B:J,8,FALSE)=0,"X","")," ")</f>
        <v xml:space="preserve"> </v>
      </c>
      <c r="E187" t="str">
        <f>IF(Hilfstabelle!E187=1,IF(VLOOKUP(A187,Anforderungsliste!B:J,9,FALSE)=0,"X","")," ")</f>
        <v xml:space="preserve"> </v>
      </c>
    </row>
    <row r="188" spans="1:5" x14ac:dyDescent="0.4">
      <c r="A188" s="1">
        <v>187</v>
      </c>
      <c r="B188" s="1" t="s">
        <v>324</v>
      </c>
      <c r="C188" t="str">
        <f>IF(VLOOKUP(A188,Anforderungsliste!B:G,6,FALSE)=0,"X","")</f>
        <v>X</v>
      </c>
      <c r="D188" t="str">
        <f>IF(Hilfstabelle!D188=1,IF(VLOOKUP(A188,Anforderungsliste!B:J,8,FALSE)=0,"X","")," ")</f>
        <v xml:space="preserve"> </v>
      </c>
      <c r="E188" t="str">
        <f>IF(Hilfstabelle!E188=1,IF(VLOOKUP(A188,Anforderungsliste!B:J,9,FALSE)=0,"X","")," ")</f>
        <v xml:space="preserve"> </v>
      </c>
    </row>
    <row r="189" spans="1:5" x14ac:dyDescent="0.4">
      <c r="A189" s="1">
        <v>188</v>
      </c>
      <c r="B189" s="1" t="s">
        <v>324</v>
      </c>
      <c r="C189" t="str">
        <f>IF(VLOOKUP(A189,Anforderungsliste!B:G,6,FALSE)=0,"X","")</f>
        <v>X</v>
      </c>
      <c r="D189" t="str">
        <f>IF(Hilfstabelle!D189=1,IF(VLOOKUP(A189,Anforderungsliste!B:J,8,FALSE)=0,"X","")," ")</f>
        <v xml:space="preserve"> </v>
      </c>
      <c r="E189" t="str">
        <f>IF(Hilfstabelle!E189=1,IF(VLOOKUP(A189,Anforderungsliste!B:J,9,FALSE)=0,"X","")," ")</f>
        <v xml:space="preserve"> </v>
      </c>
    </row>
    <row r="190" spans="1:5" x14ac:dyDescent="0.4">
      <c r="A190" s="1">
        <v>189</v>
      </c>
      <c r="B190" s="1" t="s">
        <v>324</v>
      </c>
      <c r="C190" t="str">
        <f>IF(VLOOKUP(A190,Anforderungsliste!B:G,6,FALSE)=0,"X","")</f>
        <v>X</v>
      </c>
      <c r="D190" t="str">
        <f>IF(Hilfstabelle!D190=1,IF(VLOOKUP(A190,Anforderungsliste!B:J,8,FALSE)=0,"X","")," ")</f>
        <v xml:space="preserve"> </v>
      </c>
      <c r="E190" t="str">
        <f>IF(Hilfstabelle!E190=1,IF(VLOOKUP(A190,Anforderungsliste!B:J,9,FALSE)=0,"X","")," ")</f>
        <v xml:space="preserve"> </v>
      </c>
    </row>
    <row r="191" spans="1:5" x14ac:dyDescent="0.4">
      <c r="A191" s="1">
        <v>190</v>
      </c>
      <c r="B191" s="1" t="s">
        <v>324</v>
      </c>
      <c r="C191" t="str">
        <f>IF(VLOOKUP(A191,Anforderungsliste!B:G,6,FALSE)=0,"X","")</f>
        <v>X</v>
      </c>
      <c r="D191" t="str">
        <f>IF(Hilfstabelle!D191=1,IF(VLOOKUP(A191,Anforderungsliste!B:J,8,FALSE)=0,"X","")," ")</f>
        <v xml:space="preserve"> </v>
      </c>
      <c r="E191" t="str">
        <f>IF(Hilfstabelle!E191=1,IF(VLOOKUP(A191,Anforderungsliste!B:J,9,FALSE)=0,"X","")," ")</f>
        <v xml:space="preserve"> </v>
      </c>
    </row>
    <row r="192" spans="1:5" x14ac:dyDescent="0.4">
      <c r="A192" s="1">
        <v>191</v>
      </c>
      <c r="B192" s="1" t="s">
        <v>324</v>
      </c>
      <c r="C192" t="str">
        <f>IF(VLOOKUP(A192,Anforderungsliste!B:G,6,FALSE)=0,"X","")</f>
        <v>X</v>
      </c>
      <c r="D192" t="str">
        <f>IF(Hilfstabelle!D192=1,IF(VLOOKUP(A192,Anforderungsliste!B:J,8,FALSE)=0,"X","")," ")</f>
        <v xml:space="preserve"> </v>
      </c>
      <c r="E192" t="str">
        <f>IF(Hilfstabelle!E192=1,IF(VLOOKUP(A192,Anforderungsliste!B:J,9,FALSE)=0,"X","")," ")</f>
        <v xml:space="preserve"> </v>
      </c>
    </row>
    <row r="193" spans="1:5" x14ac:dyDescent="0.4">
      <c r="A193" s="1">
        <v>192</v>
      </c>
      <c r="B193" s="1" t="s">
        <v>324</v>
      </c>
      <c r="C193" t="str">
        <f>IF(VLOOKUP(A193,Anforderungsliste!B:G,6,FALSE)=0,"X","")</f>
        <v>X</v>
      </c>
      <c r="D193" t="str">
        <f>IF(Hilfstabelle!D193=1,IF(VLOOKUP(A193,Anforderungsliste!B:J,8,FALSE)=0,"X","")," ")</f>
        <v xml:space="preserve"> </v>
      </c>
      <c r="E193" t="str">
        <f>IF(Hilfstabelle!E193=1,IF(VLOOKUP(A193,Anforderungsliste!B:J,9,FALSE)=0,"X","")," ")</f>
        <v xml:space="preserve"> </v>
      </c>
    </row>
    <row r="194" spans="1:5" x14ac:dyDescent="0.4">
      <c r="A194" s="1">
        <v>193</v>
      </c>
      <c r="B194" s="1" t="s">
        <v>324</v>
      </c>
      <c r="C194" t="str">
        <f>IF(VLOOKUP(A194,Anforderungsliste!B:G,6,FALSE)=0,"X","")</f>
        <v>X</v>
      </c>
      <c r="D194" t="str">
        <f>IF(Hilfstabelle!D194=1,IF(VLOOKUP(A194,Anforderungsliste!B:J,8,FALSE)=0,"X","")," ")</f>
        <v xml:space="preserve"> </v>
      </c>
      <c r="E194" t="str">
        <f>IF(Hilfstabelle!E194=1,IF(VLOOKUP(A194,Anforderungsliste!B:J,9,FALSE)=0,"X","")," ")</f>
        <v xml:space="preserve"> </v>
      </c>
    </row>
    <row r="195" spans="1:5" x14ac:dyDescent="0.4">
      <c r="A195" s="1">
        <v>194</v>
      </c>
      <c r="B195" s="1" t="s">
        <v>324</v>
      </c>
      <c r="C195" t="str">
        <f>IF(VLOOKUP(A195,Anforderungsliste!B:G,6,FALSE)=0,"X","")</f>
        <v>X</v>
      </c>
      <c r="D195" t="str">
        <f>IF(Hilfstabelle!D195=1,IF(VLOOKUP(A195,Anforderungsliste!B:J,8,FALSE)=0,"X","")," ")</f>
        <v xml:space="preserve"> </v>
      </c>
      <c r="E195" t="str">
        <f>IF(Hilfstabelle!E195=1,IF(VLOOKUP(A195,Anforderungsliste!B:J,9,FALSE)=0,"X","")," ")</f>
        <v xml:space="preserve"> </v>
      </c>
    </row>
    <row r="196" spans="1:5" x14ac:dyDescent="0.4">
      <c r="A196" s="1">
        <v>195</v>
      </c>
      <c r="B196" s="1" t="s">
        <v>324</v>
      </c>
      <c r="C196" t="str">
        <f>IF(VLOOKUP(A196,Anforderungsliste!B:G,6,FALSE)=0,"X","")</f>
        <v>X</v>
      </c>
      <c r="D196" t="str">
        <f>IF(Hilfstabelle!D196=1,IF(VLOOKUP(A196,Anforderungsliste!B:J,8,FALSE)=0,"X","")," ")</f>
        <v xml:space="preserve"> </v>
      </c>
      <c r="E196" t="str">
        <f>IF(Hilfstabelle!E196=1,IF(VLOOKUP(A196,Anforderungsliste!B:J,9,FALSE)=0,"X","")," ")</f>
        <v xml:space="preserve"> </v>
      </c>
    </row>
    <row r="197" spans="1:5" x14ac:dyDescent="0.4">
      <c r="A197" s="1">
        <v>196</v>
      </c>
      <c r="B197" s="1" t="s">
        <v>324</v>
      </c>
      <c r="C197" t="str">
        <f>IF(VLOOKUP(A197,Anforderungsliste!B:G,6,FALSE)=0,"X","")</f>
        <v>X</v>
      </c>
      <c r="D197" t="str">
        <f>IF(Hilfstabelle!D197=1,IF(VLOOKUP(A197,Anforderungsliste!B:J,8,FALSE)=0,"X","")," ")</f>
        <v xml:space="preserve"> </v>
      </c>
      <c r="E197" t="str">
        <f>IF(Hilfstabelle!E197=1,IF(VLOOKUP(A197,Anforderungsliste!B:J,9,FALSE)=0,"X","")," ")</f>
        <v xml:space="preserve"> </v>
      </c>
    </row>
    <row r="198" spans="1:5" x14ac:dyDescent="0.4">
      <c r="A198" s="1">
        <v>197</v>
      </c>
      <c r="B198" s="1" t="s">
        <v>324</v>
      </c>
      <c r="C198" t="str">
        <f>IF(VLOOKUP(A198,Anforderungsliste!B:G,6,FALSE)=0,"X","")</f>
        <v>X</v>
      </c>
      <c r="D198" t="str">
        <f>IF(Hilfstabelle!D198=1,IF(VLOOKUP(A198,Anforderungsliste!B:J,8,FALSE)=0,"X","")," ")</f>
        <v xml:space="preserve"> </v>
      </c>
      <c r="E198" t="str">
        <f>IF(Hilfstabelle!E198=1,IF(VLOOKUP(A198,Anforderungsliste!B:J,9,FALSE)=0,"X","")," ")</f>
        <v xml:space="preserve"> </v>
      </c>
    </row>
    <row r="199" spans="1:5" x14ac:dyDescent="0.4">
      <c r="A199" s="1">
        <v>198</v>
      </c>
      <c r="B199" s="1" t="s">
        <v>324</v>
      </c>
      <c r="C199" t="str">
        <f>IF(VLOOKUP(A199,Anforderungsliste!B:G,6,FALSE)=0,"X","")</f>
        <v>X</v>
      </c>
      <c r="D199" t="str">
        <f>IF(Hilfstabelle!D199=1,IF(VLOOKUP(A199,Anforderungsliste!B:J,8,FALSE)=0,"X","")," ")</f>
        <v xml:space="preserve"> </v>
      </c>
      <c r="E199" t="str">
        <f>IF(Hilfstabelle!E199=1,IF(VLOOKUP(A199,Anforderungsliste!B:J,9,FALSE)=0,"X","")," ")</f>
        <v xml:space="preserve"> </v>
      </c>
    </row>
    <row r="200" spans="1:5" x14ac:dyDescent="0.4">
      <c r="A200" s="1">
        <v>199</v>
      </c>
      <c r="B200" s="1" t="s">
        <v>325</v>
      </c>
      <c r="C200" t="str">
        <f>IF(VLOOKUP(A200,Anforderungsliste!B:G,6,FALSE)=0,"X","")</f>
        <v>X</v>
      </c>
      <c r="D200" t="str">
        <f>IF(Hilfstabelle!D200=1,IF(VLOOKUP(A200,Anforderungsliste!B:J,8,FALSE)=0,"X","")," ")</f>
        <v xml:space="preserve"> </v>
      </c>
      <c r="E200" t="str">
        <f>IF(Hilfstabelle!E200=1,IF(VLOOKUP(A200,Anforderungsliste!B:J,9,FALSE)=0,"X","")," ")</f>
        <v xml:space="preserve"> </v>
      </c>
    </row>
    <row r="201" spans="1:5" x14ac:dyDescent="0.4">
      <c r="A201" s="1">
        <v>200</v>
      </c>
      <c r="B201" s="1" t="s">
        <v>324</v>
      </c>
      <c r="C201" t="str">
        <f>IF(VLOOKUP(A201,Anforderungsliste!B:G,6,FALSE)=0,"X","")</f>
        <v>X</v>
      </c>
      <c r="D201" t="str">
        <f>IF(Hilfstabelle!D201=1,IF(VLOOKUP(A201,Anforderungsliste!B:J,8,FALSE)=0,"X","")," ")</f>
        <v xml:space="preserve"> </v>
      </c>
      <c r="E201" t="str">
        <f>IF(Hilfstabelle!E201=1,IF(VLOOKUP(A201,Anforderungsliste!B:J,9,FALSE)=0,"X","")," ")</f>
        <v xml:space="preserve"> </v>
      </c>
    </row>
    <row r="202" spans="1:5" x14ac:dyDescent="0.4">
      <c r="A202" s="1">
        <v>201</v>
      </c>
      <c r="B202" s="1" t="s">
        <v>324</v>
      </c>
      <c r="C202" t="str">
        <f>IF(VLOOKUP(A202,Anforderungsliste!B:G,6,FALSE)=0,"X","")</f>
        <v>X</v>
      </c>
      <c r="D202" t="str">
        <f>IF(Hilfstabelle!D202=1,IF(VLOOKUP(A202,Anforderungsliste!B:J,8,FALSE)=0,"X","")," ")</f>
        <v xml:space="preserve"> </v>
      </c>
      <c r="E202" t="str">
        <f>IF(Hilfstabelle!E202=1,IF(VLOOKUP(A202,Anforderungsliste!B:J,9,FALSE)=0,"X","")," ")</f>
        <v xml:space="preserve"> </v>
      </c>
    </row>
    <row r="203" spans="1:5" x14ac:dyDescent="0.4">
      <c r="A203" s="1">
        <v>202</v>
      </c>
      <c r="B203" s="1" t="s">
        <v>324</v>
      </c>
      <c r="C203" t="str">
        <f>IF(VLOOKUP(A203,Anforderungsliste!B:G,6,FALSE)=0,"X","")</f>
        <v>X</v>
      </c>
      <c r="D203" t="str">
        <f>IF(Hilfstabelle!D203=1,IF(VLOOKUP(A203,Anforderungsliste!B:J,8,FALSE)=0,"X","")," ")</f>
        <v xml:space="preserve"> </v>
      </c>
      <c r="E203" t="str">
        <f>IF(Hilfstabelle!E203=1,IF(VLOOKUP(A203,Anforderungsliste!B:J,9,FALSE)=0,"X","")," ")</f>
        <v xml:space="preserve"> </v>
      </c>
    </row>
    <row r="204" spans="1:5" x14ac:dyDescent="0.4">
      <c r="A204" s="1">
        <v>203</v>
      </c>
      <c r="B204" s="1" t="s">
        <v>325</v>
      </c>
      <c r="C204" t="str">
        <f>IF(VLOOKUP(A204,Anforderungsliste!B:G,6,FALSE)=0,"X","")</f>
        <v>X</v>
      </c>
      <c r="D204" t="str">
        <f>IF(Hilfstabelle!D204=1,IF(VLOOKUP(A204,Anforderungsliste!B:J,8,FALSE)=0,"X","")," ")</f>
        <v xml:space="preserve"> </v>
      </c>
      <c r="E204" t="str">
        <f>IF(Hilfstabelle!E204=1,IF(VLOOKUP(A204,Anforderungsliste!B:J,9,FALSE)=0,"X","")," ")</f>
        <v xml:space="preserve"> </v>
      </c>
    </row>
    <row r="205" spans="1:5" x14ac:dyDescent="0.4">
      <c r="A205" s="1">
        <v>204</v>
      </c>
      <c r="B205" s="1" t="s">
        <v>324</v>
      </c>
      <c r="C205" t="str">
        <f>IF(VLOOKUP(A205,Anforderungsliste!B:G,6,FALSE)=0,"X","")</f>
        <v>X</v>
      </c>
      <c r="D205" t="str">
        <f>IF(Hilfstabelle!D205=1,IF(VLOOKUP(A205,Anforderungsliste!B:J,8,FALSE)=0,"X","")," ")</f>
        <v xml:space="preserve"> </v>
      </c>
      <c r="E205" t="str">
        <f>IF(Hilfstabelle!E205=1,IF(VLOOKUP(A205,Anforderungsliste!B:J,9,FALSE)=0,"X","")," ")</f>
        <v xml:space="preserve"> </v>
      </c>
    </row>
    <row r="206" spans="1:5" x14ac:dyDescent="0.4">
      <c r="A206" s="1">
        <v>205</v>
      </c>
      <c r="B206" s="1" t="s">
        <v>324</v>
      </c>
      <c r="C206" t="str">
        <f>IF(VLOOKUP(A206,Anforderungsliste!B:G,6,FALSE)=0,"X","")</f>
        <v>X</v>
      </c>
      <c r="D206" t="str">
        <f>IF(Hilfstabelle!D206=1,IF(VLOOKUP(A206,Anforderungsliste!B:J,8,FALSE)=0,"X","")," ")</f>
        <v xml:space="preserve"> </v>
      </c>
      <c r="E206" t="str">
        <f>IF(Hilfstabelle!E206=1,IF(VLOOKUP(A206,Anforderungsliste!B:J,9,FALSE)=0,"X","")," ")</f>
        <v xml:space="preserve"> </v>
      </c>
    </row>
    <row r="207" spans="1:5" x14ac:dyDescent="0.4">
      <c r="A207" s="1">
        <v>206</v>
      </c>
      <c r="B207" s="1" t="s">
        <v>324</v>
      </c>
      <c r="C207" t="str">
        <f>IF(VLOOKUP(A207,Anforderungsliste!B:G,6,FALSE)=0,"X","")</f>
        <v>X</v>
      </c>
      <c r="D207" t="str">
        <f>IF(Hilfstabelle!D207=1,IF(VLOOKUP(A207,Anforderungsliste!B:J,8,FALSE)=0,"X","")," ")</f>
        <v xml:space="preserve"> </v>
      </c>
      <c r="E207" t="str">
        <f>IF(Hilfstabelle!E207=1,IF(VLOOKUP(A207,Anforderungsliste!B:J,9,FALSE)=0,"X","")," ")</f>
        <v xml:space="preserve"> </v>
      </c>
    </row>
    <row r="208" spans="1:5" x14ac:dyDescent="0.4">
      <c r="A208" s="1">
        <v>207</v>
      </c>
      <c r="B208" s="1" t="s">
        <v>324</v>
      </c>
      <c r="C208" t="str">
        <f>IF(VLOOKUP(A208,Anforderungsliste!B:G,6,FALSE)=0,"X","")</f>
        <v>X</v>
      </c>
      <c r="D208" t="str">
        <f>IF(Hilfstabelle!D208=1,IF(VLOOKUP(A208,Anforderungsliste!B:J,8,FALSE)=0,"X","")," ")</f>
        <v xml:space="preserve"> </v>
      </c>
      <c r="E208" t="str">
        <f>IF(Hilfstabelle!E208=1,IF(VLOOKUP(A208,Anforderungsliste!B:J,9,FALSE)=0,"X","")," ")</f>
        <v xml:space="preserve"> </v>
      </c>
    </row>
    <row r="209" spans="1:5" x14ac:dyDescent="0.4">
      <c r="A209" s="1">
        <v>208</v>
      </c>
      <c r="B209" s="1" t="s">
        <v>324</v>
      </c>
      <c r="C209" t="str">
        <f>IF(VLOOKUP(A209,Anforderungsliste!B:G,6,FALSE)=0,"X","")</f>
        <v>X</v>
      </c>
      <c r="D209" t="str">
        <f>IF(Hilfstabelle!D209=1,IF(VLOOKUP(A209,Anforderungsliste!B:J,8,FALSE)=0,"X","")," ")</f>
        <v xml:space="preserve"> </v>
      </c>
      <c r="E209" t="str">
        <f>IF(Hilfstabelle!E209=1,IF(VLOOKUP(A209,Anforderungsliste!B:J,9,FALSE)=0,"X","")," ")</f>
        <v xml:space="preserve"> </v>
      </c>
    </row>
    <row r="210" spans="1:5" x14ac:dyDescent="0.4">
      <c r="A210" s="1">
        <v>209</v>
      </c>
      <c r="B210" s="1" t="s">
        <v>324</v>
      </c>
      <c r="C210" t="str">
        <f>IF(VLOOKUP(A210,Anforderungsliste!B:G,6,FALSE)=0,"X","")</f>
        <v>X</v>
      </c>
      <c r="D210" t="str">
        <f>IF(Hilfstabelle!D210=1,IF(VLOOKUP(A210,Anforderungsliste!B:J,8,FALSE)=0,"X","")," ")</f>
        <v xml:space="preserve"> </v>
      </c>
      <c r="E210" t="str">
        <f>IF(Hilfstabelle!E210=1,IF(VLOOKUP(A210,Anforderungsliste!B:J,9,FALSE)=0,"X","")," ")</f>
        <v xml:space="preserve"> </v>
      </c>
    </row>
    <row r="211" spans="1:5" x14ac:dyDescent="0.4">
      <c r="A211" s="1">
        <v>210</v>
      </c>
      <c r="B211" s="1" t="s">
        <v>328</v>
      </c>
      <c r="C211" t="str">
        <f>IF(VLOOKUP(A211,Anforderungsliste!B:G,6,FALSE)=0,"X","")</f>
        <v>X</v>
      </c>
      <c r="D211" t="str">
        <f>IF(Hilfstabelle!D211=1,IF(VLOOKUP(A211,Anforderungsliste!B:J,8,FALSE)=0,"X","")," ")</f>
        <v xml:space="preserve"> </v>
      </c>
      <c r="E211" t="str">
        <f>IF(Hilfstabelle!E211=1,IF(VLOOKUP(A211,Anforderungsliste!B:J,9,FALSE)=0,"X","")," ")</f>
        <v xml:space="preserve"> </v>
      </c>
    </row>
  </sheetData>
  <autoFilter ref="A1:E211" xr:uid="{7E71FF5D-9D89-4BFA-8816-F1F0DF908E32}"/>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DB551-76F7-4274-A8E9-F19C22EE7890}">
  <dimension ref="A1:C35"/>
  <sheetViews>
    <sheetView workbookViewId="0">
      <pane ySplit="1" topLeftCell="A2" activePane="bottomLeft" state="frozen"/>
      <selection pane="bottomLeft" activeCell="A2" sqref="A2"/>
    </sheetView>
  </sheetViews>
  <sheetFormatPr baseColWidth="10" defaultRowHeight="14.6" x14ac:dyDescent="0.4"/>
  <cols>
    <col min="2" max="2" width="17.3828125" customWidth="1"/>
    <col min="3" max="3" width="152.53515625" style="16" customWidth="1"/>
  </cols>
  <sheetData>
    <row r="1" spans="1:3" ht="15" thickBot="1" x14ac:dyDescent="0.45">
      <c r="A1" s="13" t="s">
        <v>383</v>
      </c>
      <c r="B1" s="14" t="s">
        <v>384</v>
      </c>
      <c r="C1" s="14" t="s">
        <v>353</v>
      </c>
    </row>
    <row r="2" spans="1:3" ht="15" thickBot="1" x14ac:dyDescent="0.45">
      <c r="A2" s="10">
        <v>10</v>
      </c>
      <c r="B2" s="11">
        <v>32</v>
      </c>
      <c r="C2" s="16" t="str">
        <f>IF(Hilfstabelle!J2=1,Hilfstabelle!K2,"")</f>
        <v/>
      </c>
    </row>
    <row r="3" spans="1:3" ht="15" thickBot="1" x14ac:dyDescent="0.45">
      <c r="A3" s="10">
        <v>12</v>
      </c>
      <c r="B3" s="11">
        <v>13</v>
      </c>
      <c r="C3" s="16" t="str">
        <f>IF(Hilfstabelle!J3=1,Hilfstabelle!K3,"")</f>
        <v/>
      </c>
    </row>
    <row r="4" spans="1:3" ht="15" thickBot="1" x14ac:dyDescent="0.45">
      <c r="A4" s="10">
        <v>13</v>
      </c>
      <c r="B4" s="11">
        <v>12</v>
      </c>
      <c r="C4" s="16" t="str">
        <f>IF(Hilfstabelle!J4=1,Hilfstabelle!K4,"")</f>
        <v/>
      </c>
    </row>
    <row r="5" spans="1:3" ht="15" thickBot="1" x14ac:dyDescent="0.45">
      <c r="A5" s="10">
        <v>14</v>
      </c>
      <c r="B5" s="11">
        <v>10</v>
      </c>
      <c r="C5" s="16" t="str">
        <f>IF(Hilfstabelle!J5=1,Hilfstabelle!K5,"")</f>
        <v/>
      </c>
    </row>
    <row r="6" spans="1:3" ht="15" thickBot="1" x14ac:dyDescent="0.45">
      <c r="A6" s="10">
        <v>15</v>
      </c>
      <c r="B6" s="11">
        <v>16</v>
      </c>
      <c r="C6" s="16" t="str">
        <f>IF(Hilfstabelle!J6=1,Hilfstabelle!K6,"")</f>
        <v/>
      </c>
    </row>
    <row r="7" spans="1:3" ht="15" thickBot="1" x14ac:dyDescent="0.45">
      <c r="A7" s="10">
        <v>15</v>
      </c>
      <c r="B7" s="11">
        <v>17</v>
      </c>
      <c r="C7" s="16" t="str">
        <f>IF(Hilfstabelle!J7=1,Hilfstabelle!K7,"")</f>
        <v/>
      </c>
    </row>
    <row r="8" spans="1:3" ht="15" thickBot="1" x14ac:dyDescent="0.45">
      <c r="A8" s="10">
        <v>16</v>
      </c>
      <c r="B8" s="11">
        <v>15</v>
      </c>
      <c r="C8" s="16" t="str">
        <f>IF(Hilfstabelle!J8=1,Hilfstabelle!K8,"")</f>
        <v/>
      </c>
    </row>
    <row r="9" spans="1:3" ht="15" thickBot="1" x14ac:dyDescent="0.45">
      <c r="A9" s="10">
        <v>17</v>
      </c>
      <c r="B9" s="11">
        <v>15</v>
      </c>
      <c r="C9" s="16" t="str">
        <f>IF(Hilfstabelle!J9=1,Hilfstabelle!K9,"")</f>
        <v/>
      </c>
    </row>
    <row r="10" spans="1:3" ht="15" thickBot="1" x14ac:dyDescent="0.45">
      <c r="A10" s="10">
        <v>20</v>
      </c>
      <c r="B10" s="11">
        <v>150</v>
      </c>
      <c r="C10" s="16" t="str">
        <f>IF(Hilfstabelle!J10=1,Hilfstabelle!K10,"")</f>
        <v/>
      </c>
    </row>
    <row r="11" spans="1:3" ht="15" thickBot="1" x14ac:dyDescent="0.45">
      <c r="A11" s="10">
        <v>24</v>
      </c>
      <c r="B11" s="11">
        <v>23</v>
      </c>
      <c r="C11" s="16" t="str">
        <f>IF(Hilfstabelle!J11=1,Hilfstabelle!K11,"")</f>
        <v/>
      </c>
    </row>
    <row r="12" spans="1:3" ht="15" thickBot="1" x14ac:dyDescent="0.45">
      <c r="A12" s="10">
        <v>36</v>
      </c>
      <c r="B12" s="11">
        <v>37</v>
      </c>
      <c r="C12" s="16" t="str">
        <f>IF(Hilfstabelle!J12=1,Hilfstabelle!K12,"")</f>
        <v/>
      </c>
    </row>
    <row r="13" spans="1:3" ht="15" thickBot="1" x14ac:dyDescent="0.45">
      <c r="A13" s="10">
        <v>37</v>
      </c>
      <c r="B13" s="11">
        <v>36</v>
      </c>
      <c r="C13" s="16" t="str">
        <f>IF(Hilfstabelle!J13=1,Hilfstabelle!K13,"")</f>
        <v/>
      </c>
    </row>
    <row r="14" spans="1:3" ht="15" thickBot="1" x14ac:dyDescent="0.45">
      <c r="A14" s="10">
        <v>41</v>
      </c>
      <c r="B14" s="11">
        <v>85</v>
      </c>
      <c r="C14" s="16" t="str">
        <f>IF(Hilfstabelle!J14=1,Hilfstabelle!K14,"")</f>
        <v/>
      </c>
    </row>
    <row r="15" spans="1:3" ht="15" thickBot="1" x14ac:dyDescent="0.45">
      <c r="A15" s="10">
        <v>41</v>
      </c>
      <c r="B15" s="11">
        <v>79</v>
      </c>
      <c r="C15" s="16" t="str">
        <f>IF(Hilfstabelle!J15=1,Hilfstabelle!K15,"")</f>
        <v/>
      </c>
    </row>
    <row r="16" spans="1:3" ht="15" thickBot="1" x14ac:dyDescent="0.45">
      <c r="A16" s="10">
        <v>54</v>
      </c>
      <c r="B16" s="11">
        <v>99</v>
      </c>
      <c r="C16" s="16" t="str">
        <f>IF(Hilfstabelle!J16=1,Hilfstabelle!K16,"")</f>
        <v/>
      </c>
    </row>
    <row r="17" spans="1:3" ht="15" thickBot="1" x14ac:dyDescent="0.45">
      <c r="A17" s="10">
        <v>54</v>
      </c>
      <c r="B17" s="11">
        <v>100</v>
      </c>
      <c r="C17" s="16" t="str">
        <f>IF(Hilfstabelle!J17=1,Hilfstabelle!K17,"")</f>
        <v/>
      </c>
    </row>
    <row r="18" spans="1:3" ht="15" thickBot="1" x14ac:dyDescent="0.45">
      <c r="A18" s="10">
        <v>58</v>
      </c>
      <c r="B18" s="11">
        <v>110</v>
      </c>
      <c r="C18" s="16" t="str">
        <f>IF(Hilfstabelle!J18=1,Hilfstabelle!K18,"")</f>
        <v/>
      </c>
    </row>
    <row r="19" spans="1:3" ht="15" thickBot="1" x14ac:dyDescent="0.45">
      <c r="A19" s="10">
        <v>80</v>
      </c>
      <c r="B19" s="11">
        <v>5</v>
      </c>
      <c r="C19" s="16" t="str">
        <f>IF(Hilfstabelle!J19=1,Hilfstabelle!K19,"")</f>
        <v/>
      </c>
    </row>
    <row r="20" spans="1:3" ht="15" thickBot="1" x14ac:dyDescent="0.45">
      <c r="A20" s="10">
        <v>81</v>
      </c>
      <c r="B20" s="11">
        <v>4</v>
      </c>
      <c r="C20" s="16" t="str">
        <f>IF(Hilfstabelle!J20=1,Hilfstabelle!K20,"")</f>
        <v/>
      </c>
    </row>
    <row r="21" spans="1:3" ht="15" thickBot="1" x14ac:dyDescent="0.45">
      <c r="A21" s="10">
        <v>85</v>
      </c>
      <c r="B21" s="11">
        <v>41</v>
      </c>
      <c r="C21" s="16" t="str">
        <f>IF(Hilfstabelle!J21=1,Hilfstabelle!K21,"")</f>
        <v/>
      </c>
    </row>
    <row r="22" spans="1:3" ht="15" thickBot="1" x14ac:dyDescent="0.45">
      <c r="A22" s="10">
        <v>85</v>
      </c>
      <c r="B22" s="11">
        <v>79</v>
      </c>
      <c r="C22" s="16" t="str">
        <f>IF(Hilfstabelle!J22=1,Hilfstabelle!K22,"")</f>
        <v/>
      </c>
    </row>
    <row r="23" spans="1:3" ht="15" thickBot="1" x14ac:dyDescent="0.45">
      <c r="A23" s="10">
        <v>89</v>
      </c>
      <c r="B23" s="11">
        <v>92</v>
      </c>
      <c r="C23" s="16" t="str">
        <f>IF(Hilfstabelle!J23=1,Hilfstabelle!K23,"")</f>
        <v/>
      </c>
    </row>
    <row r="24" spans="1:3" ht="15" thickBot="1" x14ac:dyDescent="0.45">
      <c r="A24" s="10">
        <v>92</v>
      </c>
      <c r="B24" s="11">
        <v>89</v>
      </c>
      <c r="C24" s="16" t="str">
        <f>IF(Hilfstabelle!J24=1,Hilfstabelle!K24,"")</f>
        <v/>
      </c>
    </row>
    <row r="25" spans="1:3" ht="15" thickBot="1" x14ac:dyDescent="0.45">
      <c r="A25" s="10">
        <v>99</v>
      </c>
      <c r="B25" s="11">
        <v>100</v>
      </c>
      <c r="C25" s="16" t="str">
        <f>IF(Hilfstabelle!J25=1,Hilfstabelle!K25,"")</f>
        <v/>
      </c>
    </row>
    <row r="26" spans="1:3" ht="15" thickBot="1" x14ac:dyDescent="0.45">
      <c r="A26" s="10">
        <v>99</v>
      </c>
      <c r="B26" s="11">
        <v>54</v>
      </c>
      <c r="C26" s="16" t="str">
        <f>IF(Hilfstabelle!J26=1,Hilfstabelle!K26,"")</f>
        <v/>
      </c>
    </row>
    <row r="27" spans="1:3" ht="15" thickBot="1" x14ac:dyDescent="0.45">
      <c r="A27" s="10">
        <v>100</v>
      </c>
      <c r="B27" s="11">
        <v>54</v>
      </c>
      <c r="C27" s="16" t="str">
        <f>IF(Hilfstabelle!J27=1,Hilfstabelle!K27,"")</f>
        <v/>
      </c>
    </row>
    <row r="28" spans="1:3" ht="15" thickBot="1" x14ac:dyDescent="0.45">
      <c r="A28" s="10">
        <v>100</v>
      </c>
      <c r="B28" s="11">
        <v>99</v>
      </c>
      <c r="C28" s="16" t="str">
        <f>IF(Hilfstabelle!J28=1,Hilfstabelle!K28,"")</f>
        <v/>
      </c>
    </row>
    <row r="29" spans="1:3" ht="15" thickBot="1" x14ac:dyDescent="0.45">
      <c r="A29" s="10">
        <v>110</v>
      </c>
      <c r="B29" s="11">
        <v>58</v>
      </c>
      <c r="C29" s="16" t="str">
        <f>IF(Hilfstabelle!J29=1,Hilfstabelle!K29,"")</f>
        <v/>
      </c>
    </row>
    <row r="30" spans="1:3" ht="15" thickBot="1" x14ac:dyDescent="0.45">
      <c r="A30" s="10">
        <v>135</v>
      </c>
      <c r="B30" s="11">
        <v>158</v>
      </c>
      <c r="C30" s="16" t="str">
        <f>IF(Hilfstabelle!J30=1,Hilfstabelle!K30,"")</f>
        <v/>
      </c>
    </row>
    <row r="31" spans="1:3" ht="15" thickBot="1" x14ac:dyDescent="0.45">
      <c r="A31" s="10">
        <v>136</v>
      </c>
      <c r="B31" s="11">
        <v>137</v>
      </c>
      <c r="C31" s="16" t="str">
        <f>IF(Hilfstabelle!J31=1,Hilfstabelle!K31,"")</f>
        <v/>
      </c>
    </row>
    <row r="32" spans="1:3" ht="15" thickBot="1" x14ac:dyDescent="0.45">
      <c r="A32" s="10">
        <v>137</v>
      </c>
      <c r="B32" s="11">
        <v>136</v>
      </c>
      <c r="C32" s="16" t="str">
        <f>IF(Hilfstabelle!J32=1,Hilfstabelle!K32,"")</f>
        <v/>
      </c>
    </row>
    <row r="33" spans="1:3" ht="15" thickBot="1" x14ac:dyDescent="0.45">
      <c r="A33" s="10">
        <v>158</v>
      </c>
      <c r="B33" s="11">
        <v>135</v>
      </c>
      <c r="C33" s="16" t="str">
        <f>IF(Hilfstabelle!J33=1,Hilfstabelle!K33,"")</f>
        <v/>
      </c>
    </row>
    <row r="34" spans="1:3" ht="15" thickBot="1" x14ac:dyDescent="0.45">
      <c r="A34" s="10">
        <v>205</v>
      </c>
      <c r="B34" s="11">
        <v>206</v>
      </c>
      <c r="C34" s="16" t="str">
        <f>IF(Hilfstabelle!J34=1,Hilfstabelle!K34,"")</f>
        <v/>
      </c>
    </row>
    <row r="35" spans="1:3" ht="15" thickBot="1" x14ac:dyDescent="0.45">
      <c r="A35" s="10">
        <v>206</v>
      </c>
      <c r="B35" s="11">
        <v>205</v>
      </c>
      <c r="C35" s="16" t="str">
        <f>IF(Hilfstabelle!J35=1,Hilfstabelle!K35,"")</f>
        <v/>
      </c>
    </row>
  </sheetData>
  <sortState xmlns:xlrd2="http://schemas.microsoft.com/office/spreadsheetml/2017/richdata2" ref="A2:C35">
    <sortCondition ref="A2:A35"/>
  </sortState>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654C5-BE72-4881-AE08-A8B17E99F843}">
  <dimension ref="A1:K211"/>
  <sheetViews>
    <sheetView workbookViewId="0"/>
  </sheetViews>
  <sheetFormatPr baseColWidth="10" defaultRowHeight="14.6" x14ac:dyDescent="0.4"/>
  <cols>
    <col min="1" max="1" width="16.84375" bestFit="1" customWidth="1"/>
    <col min="2" max="2" width="16.84375" customWidth="1"/>
    <col min="3" max="3" width="12.4609375" customWidth="1"/>
    <col min="4" max="5" width="14.4609375" customWidth="1"/>
    <col min="10" max="10" width="25.07421875" customWidth="1"/>
    <col min="11" max="11" width="109.3046875" customWidth="1"/>
  </cols>
  <sheetData>
    <row r="1" spans="1:11" ht="29.6" thickBot="1" x14ac:dyDescent="0.45">
      <c r="A1" t="s">
        <v>284</v>
      </c>
      <c r="C1" s="2" t="s">
        <v>1</v>
      </c>
      <c r="D1" s="2" t="s">
        <v>351</v>
      </c>
      <c r="E1" s="2" t="s">
        <v>352</v>
      </c>
      <c r="H1" s="15" t="s">
        <v>385</v>
      </c>
      <c r="I1" s="15" t="s">
        <v>386</v>
      </c>
      <c r="J1" s="15" t="s">
        <v>387</v>
      </c>
      <c r="K1" s="14" t="s">
        <v>388</v>
      </c>
    </row>
    <row r="2" spans="1:11" ht="15" thickBot="1" x14ac:dyDescent="0.45">
      <c r="A2" t="s">
        <v>285</v>
      </c>
      <c r="C2" s="1">
        <v>1</v>
      </c>
      <c r="D2">
        <f>IF(VLOOKUP(Auffälligkeiten!A2,Anforderungsliste!B:G,6,FALSE)="ja",1,0)</f>
        <v>0</v>
      </c>
      <c r="E2">
        <f>IF(VLOOKUP(Auffälligkeiten!A2,Anforderungsliste!B:G,6,FALSE)="nein",1,0)</f>
        <v>0</v>
      </c>
      <c r="H2">
        <f>IF(VLOOKUP(Prüfkriterien!A2,Anforderungsliste!B:G,6,FALSE)="ja",1,0)</f>
        <v>0</v>
      </c>
      <c r="I2">
        <f>IF(VLOOKUP(Prüfkriterien!B2,Anforderungsliste!B:G,6,FALSE)="ja",0,1)</f>
        <v>1</v>
      </c>
      <c r="J2">
        <f t="shared" ref="J2:J35" si="0">H2*I2</f>
        <v>0</v>
      </c>
      <c r="K2" s="11" t="s">
        <v>354</v>
      </c>
    </row>
    <row r="3" spans="1:11" ht="29.6" thickBot="1" x14ac:dyDescent="0.45">
      <c r="A3" t="s">
        <v>286</v>
      </c>
      <c r="C3" s="1">
        <v>2</v>
      </c>
      <c r="D3">
        <f>IF(VLOOKUP(Auffälligkeiten!A3,Anforderungsliste!B:G,6,FALSE)="ja",1,0)</f>
        <v>0</v>
      </c>
      <c r="E3">
        <f>IF(VLOOKUP(Auffälligkeiten!A3,Anforderungsliste!B:G,6,FALSE)="nein",1,0)</f>
        <v>0</v>
      </c>
      <c r="H3">
        <f>IF(VLOOKUP(Prüfkriterien!A3,Anforderungsliste!B:G,6,FALSE)="ja",1,0)</f>
        <v>0</v>
      </c>
      <c r="I3">
        <f>IF(VLOOKUP(Prüfkriterien!B3,Anforderungsliste!B:G,6,FALSE)="ja",0,1)</f>
        <v>1</v>
      </c>
      <c r="J3">
        <f t="shared" si="0"/>
        <v>0</v>
      </c>
      <c r="K3" s="11" t="s">
        <v>356</v>
      </c>
    </row>
    <row r="4" spans="1:11" ht="15" thickBot="1" x14ac:dyDescent="0.45">
      <c r="C4" s="1">
        <v>3</v>
      </c>
      <c r="D4">
        <f>IF(VLOOKUP(Auffälligkeiten!A4,Anforderungsliste!B:G,6,FALSE)="ja",1,0)</f>
        <v>0</v>
      </c>
      <c r="E4">
        <f>IF(VLOOKUP(Auffälligkeiten!A4,Anforderungsliste!B:G,6,FALSE)="nein",1,0)</f>
        <v>0</v>
      </c>
      <c r="H4">
        <f>IF(VLOOKUP(Prüfkriterien!A4,Anforderungsliste!B:G,6,FALSE)="ja",1,0)</f>
        <v>0</v>
      </c>
      <c r="I4">
        <f>IF(VLOOKUP(Prüfkriterien!B4,Anforderungsliste!B:G,6,FALSE)="ja",0,1)</f>
        <v>1</v>
      </c>
      <c r="J4">
        <f t="shared" si="0"/>
        <v>0</v>
      </c>
      <c r="K4" s="11" t="s">
        <v>357</v>
      </c>
    </row>
    <row r="5" spans="1:11" ht="15" thickBot="1" x14ac:dyDescent="0.45">
      <c r="C5" s="1">
        <v>4</v>
      </c>
      <c r="D5">
        <f>IF(VLOOKUP(Auffälligkeiten!A5,Anforderungsliste!B:G,6,FALSE)="ja",1,0)</f>
        <v>0</v>
      </c>
      <c r="E5">
        <f>IF(VLOOKUP(Auffälligkeiten!A5,Anforderungsliste!B:G,6,FALSE)="nein",1,0)</f>
        <v>0</v>
      </c>
      <c r="H5">
        <f>IF(VLOOKUP(Prüfkriterien!A5,Anforderungsliste!B:G,6,FALSE)="ja",1,0)</f>
        <v>0</v>
      </c>
      <c r="I5">
        <f>IF(VLOOKUP(Prüfkriterien!B5,Anforderungsliste!B:G,6,FALSE)="ja",0,1)</f>
        <v>1</v>
      </c>
      <c r="J5">
        <f t="shared" si="0"/>
        <v>0</v>
      </c>
      <c r="K5" s="11" t="s">
        <v>355</v>
      </c>
    </row>
    <row r="6" spans="1:11" ht="15" thickBot="1" x14ac:dyDescent="0.45">
      <c r="C6" s="1">
        <v>5</v>
      </c>
      <c r="D6">
        <f>IF(VLOOKUP(Auffälligkeiten!A6,Anforderungsliste!B:G,6,FALSE)="ja",1,0)</f>
        <v>0</v>
      </c>
      <c r="E6">
        <f>IF(VLOOKUP(Auffälligkeiten!A6,Anforderungsliste!B:G,6,FALSE)="nein",1,0)</f>
        <v>0</v>
      </c>
      <c r="H6">
        <f>IF(VLOOKUP(Prüfkriterien!A6,Anforderungsliste!B:G,6,FALSE)="ja",1,0)</f>
        <v>0</v>
      </c>
      <c r="I6">
        <f>IF(VLOOKUP(Prüfkriterien!B6,Anforderungsliste!B:G,6,FALSE)="ja",0,1)</f>
        <v>1</v>
      </c>
      <c r="J6">
        <f t="shared" si="0"/>
        <v>0</v>
      </c>
      <c r="K6" s="11" t="s">
        <v>396</v>
      </c>
    </row>
    <row r="7" spans="1:11" ht="29.6" thickBot="1" x14ac:dyDescent="0.45">
      <c r="C7" s="1">
        <v>6</v>
      </c>
      <c r="D7">
        <f>IF(VLOOKUP(Auffälligkeiten!A7,Anforderungsliste!B:G,6,FALSE)="ja",1,0)</f>
        <v>0</v>
      </c>
      <c r="E7">
        <f>IF(VLOOKUP(Auffälligkeiten!A7,Anforderungsliste!B:G,6,FALSE)="nein",1,0)</f>
        <v>0</v>
      </c>
      <c r="H7">
        <f>IF(VLOOKUP(Prüfkriterien!A7,Anforderungsliste!B:G,6,FALSE)="ja",1,0)</f>
        <v>0</v>
      </c>
      <c r="I7">
        <f>IF(VLOOKUP(Prüfkriterien!B7,Anforderungsliste!B:G,6,FALSE)="ja",0,1)</f>
        <v>1</v>
      </c>
      <c r="J7">
        <f t="shared" si="0"/>
        <v>0</v>
      </c>
      <c r="K7" s="11" t="s">
        <v>397</v>
      </c>
    </row>
    <row r="8" spans="1:11" ht="29.6" thickBot="1" x14ac:dyDescent="0.45">
      <c r="C8" s="1">
        <v>7</v>
      </c>
      <c r="D8">
        <f>IF(VLOOKUP(Auffälligkeiten!A8,Anforderungsliste!B:G,6,FALSE)="ja",1,0)</f>
        <v>0</v>
      </c>
      <c r="E8">
        <f>IF(VLOOKUP(Auffälligkeiten!A8,Anforderungsliste!B:G,6,FALSE)="nein",1,0)</f>
        <v>0</v>
      </c>
      <c r="H8">
        <f>IF(VLOOKUP(Prüfkriterien!A8,Anforderungsliste!B:G,6,FALSE)="ja",1,0)</f>
        <v>0</v>
      </c>
      <c r="I8">
        <f>IF(VLOOKUP(Prüfkriterien!B8,Anforderungsliste!B:G,6,FALSE)="ja",0,1)</f>
        <v>1</v>
      </c>
      <c r="J8">
        <f t="shared" si="0"/>
        <v>0</v>
      </c>
      <c r="K8" s="11" t="s">
        <v>358</v>
      </c>
    </row>
    <row r="9" spans="1:11" ht="29.6" thickBot="1" x14ac:dyDescent="0.45">
      <c r="C9" s="1">
        <v>8</v>
      </c>
      <c r="D9">
        <f>IF(VLOOKUP(Auffälligkeiten!A9,Anforderungsliste!B:G,6,FALSE)="ja",1,0)</f>
        <v>0</v>
      </c>
      <c r="E9">
        <f>IF(VLOOKUP(Auffälligkeiten!A9,Anforderungsliste!B:G,6,FALSE)="nein",1,0)</f>
        <v>0</v>
      </c>
      <c r="H9">
        <f>IF(VLOOKUP(Prüfkriterien!A9,Anforderungsliste!B:G,6,FALSE)="ja",1,0)</f>
        <v>0</v>
      </c>
      <c r="I9">
        <f>IF(VLOOKUP(Prüfkriterien!B9,Anforderungsliste!B:G,6,FALSE)="ja",0,1)</f>
        <v>1</v>
      </c>
      <c r="J9">
        <f t="shared" si="0"/>
        <v>0</v>
      </c>
      <c r="K9" s="11" t="s">
        <v>359</v>
      </c>
    </row>
    <row r="10" spans="1:11" ht="44.15" thickBot="1" x14ac:dyDescent="0.45">
      <c r="C10" s="1">
        <v>9</v>
      </c>
      <c r="D10">
        <f>IF(VLOOKUP(Auffälligkeiten!A10,Anforderungsliste!B:G,6,FALSE)="ja",1,0)</f>
        <v>0</v>
      </c>
      <c r="E10">
        <f>IF(VLOOKUP(Auffälligkeiten!A10,Anforderungsliste!B:G,6,FALSE)="nein",1,0)</f>
        <v>0</v>
      </c>
      <c r="H10">
        <f>IF(VLOOKUP(Prüfkriterien!A10,Anforderungsliste!B:G,6,FALSE)="ja",1,0)</f>
        <v>0</v>
      </c>
      <c r="I10">
        <f>IF(VLOOKUP(Prüfkriterien!B10,Anforderungsliste!B:G,6,FALSE)="ja",0,1)</f>
        <v>1</v>
      </c>
      <c r="J10">
        <f t="shared" si="0"/>
        <v>0</v>
      </c>
      <c r="K10" s="12" t="s">
        <v>382</v>
      </c>
    </row>
    <row r="11" spans="1:11" ht="29.6" thickBot="1" x14ac:dyDescent="0.45">
      <c r="C11" s="1">
        <v>10</v>
      </c>
      <c r="D11">
        <f>IF(VLOOKUP(Auffälligkeiten!A11,Anforderungsliste!B:G,6,FALSE)="ja",1,0)</f>
        <v>0</v>
      </c>
      <c r="E11">
        <f>IF(VLOOKUP(Auffälligkeiten!A11,Anforderungsliste!B:G,6,FALSE)="nein",1,0)</f>
        <v>0</v>
      </c>
      <c r="H11">
        <f>IF(VLOOKUP(Prüfkriterien!A11,Anforderungsliste!B:G,6,FALSE)="ja",1,0)</f>
        <v>0</v>
      </c>
      <c r="I11">
        <f>IF(VLOOKUP(Prüfkriterien!B11,Anforderungsliste!B:G,6,FALSE)="ja",0,1)</f>
        <v>1</v>
      </c>
      <c r="J11">
        <f t="shared" si="0"/>
        <v>0</v>
      </c>
      <c r="K11" s="12" t="s">
        <v>405</v>
      </c>
    </row>
    <row r="12" spans="1:11" ht="29.6" thickBot="1" x14ac:dyDescent="0.45">
      <c r="C12" s="1">
        <v>11</v>
      </c>
      <c r="D12">
        <f>IF(VLOOKUP(Auffälligkeiten!A12,Anforderungsliste!B:G,6,FALSE)="ja",1,0)</f>
        <v>0</v>
      </c>
      <c r="E12">
        <f>IF(VLOOKUP(Auffälligkeiten!A12,Anforderungsliste!B:G,6,FALSE)="nein",1,0)</f>
        <v>0</v>
      </c>
      <c r="H12">
        <f>IF(VLOOKUP(Prüfkriterien!A12,Anforderungsliste!B:G,6,FALSE)="ja",1,0)</f>
        <v>0</v>
      </c>
      <c r="I12">
        <f>IF(VLOOKUP(Prüfkriterien!B12,Anforderungsliste!B:G,6,FALSE)="ja",0,1)</f>
        <v>1</v>
      </c>
      <c r="J12">
        <f t="shared" si="0"/>
        <v>0</v>
      </c>
      <c r="K12" s="11" t="s">
        <v>366</v>
      </c>
    </row>
    <row r="13" spans="1:11" ht="29.6" thickBot="1" x14ac:dyDescent="0.45">
      <c r="C13" s="1">
        <v>12</v>
      </c>
      <c r="D13">
        <f>IF(VLOOKUP(Auffälligkeiten!A13,Anforderungsliste!B:G,6,FALSE)="ja",1,0)</f>
        <v>0</v>
      </c>
      <c r="E13">
        <f>IF(VLOOKUP(Auffälligkeiten!A13,Anforderungsliste!B:G,6,FALSE)="nein",1,0)</f>
        <v>0</v>
      </c>
      <c r="H13">
        <f>IF(VLOOKUP(Prüfkriterien!A13,Anforderungsliste!B:G,6,FALSE)="ja",1,0)</f>
        <v>0</v>
      </c>
      <c r="I13">
        <f>IF(VLOOKUP(Prüfkriterien!B13,Anforderungsliste!B:G,6,FALSE)="ja",0,1)</f>
        <v>1</v>
      </c>
      <c r="J13">
        <f t="shared" si="0"/>
        <v>0</v>
      </c>
      <c r="K13" s="11" t="s">
        <v>367</v>
      </c>
    </row>
    <row r="14" spans="1:11" ht="44.15" thickBot="1" x14ac:dyDescent="0.45">
      <c r="C14" s="1">
        <v>13</v>
      </c>
      <c r="D14">
        <f>IF(VLOOKUP(Auffälligkeiten!A14,Anforderungsliste!B:G,6,FALSE)="ja",1,0)</f>
        <v>0</v>
      </c>
      <c r="E14">
        <f>IF(VLOOKUP(Auffälligkeiten!A14,Anforderungsliste!B:G,6,FALSE)="nein",1,0)</f>
        <v>0</v>
      </c>
      <c r="H14">
        <f>IF(VLOOKUP(Prüfkriterien!A14,Anforderungsliste!B:G,6,FALSE)="ja",1,0)</f>
        <v>0</v>
      </c>
      <c r="I14">
        <f>IF(VLOOKUP(Prüfkriterien!B14,Anforderungsliste!B:G,6,FALSE)="ja",0,1)</f>
        <v>1</v>
      </c>
      <c r="J14">
        <f t="shared" si="0"/>
        <v>0</v>
      </c>
      <c r="K14" s="11" t="s">
        <v>363</v>
      </c>
    </row>
    <row r="15" spans="1:11" ht="44.15" thickBot="1" x14ac:dyDescent="0.45">
      <c r="C15" s="1">
        <v>14</v>
      </c>
      <c r="D15">
        <f>IF(VLOOKUP(Auffälligkeiten!A15,Anforderungsliste!B:G,6,FALSE)="ja",1,0)</f>
        <v>0</v>
      </c>
      <c r="E15">
        <f>IF(VLOOKUP(Auffälligkeiten!A15,Anforderungsliste!B:G,6,FALSE)="nein",1,0)</f>
        <v>0</v>
      </c>
      <c r="H15">
        <f>IF(VLOOKUP(Prüfkriterien!A15,Anforderungsliste!B:G,6,FALSE)="ja",1,0)</f>
        <v>0</v>
      </c>
      <c r="I15">
        <f>IF(VLOOKUP(Prüfkriterien!B15,Anforderungsliste!B:G,6,FALSE)="ja",0,1)</f>
        <v>1</v>
      </c>
      <c r="J15">
        <f t="shared" si="0"/>
        <v>0</v>
      </c>
      <c r="K15" s="11" t="s">
        <v>365</v>
      </c>
    </row>
    <row r="16" spans="1:11" ht="29.6" thickBot="1" x14ac:dyDescent="0.45">
      <c r="C16" s="1">
        <v>15</v>
      </c>
      <c r="D16">
        <f>IF(VLOOKUP(Auffälligkeiten!A16,Anforderungsliste!B:G,6,FALSE)="ja",1,0)</f>
        <v>0</v>
      </c>
      <c r="E16">
        <f>IF(VLOOKUP(Auffälligkeiten!A16,Anforderungsliste!B:G,6,FALSE)="nein",1,0)</f>
        <v>0</v>
      </c>
      <c r="H16">
        <f>IF(VLOOKUP(Prüfkriterien!A16,Anforderungsliste!B:G,6,FALSE)="ja",1,0)</f>
        <v>0</v>
      </c>
      <c r="I16">
        <f>IF(VLOOKUP(Prüfkriterien!B16,Anforderungsliste!B:G,6,FALSE)="ja",0,1)</f>
        <v>1</v>
      </c>
      <c r="J16">
        <f t="shared" si="0"/>
        <v>0</v>
      </c>
      <c r="K16" s="11" t="s">
        <v>368</v>
      </c>
    </row>
    <row r="17" spans="3:11" ht="29.6" thickBot="1" x14ac:dyDescent="0.45">
      <c r="C17" s="1">
        <v>16</v>
      </c>
      <c r="D17">
        <f>IF(VLOOKUP(Auffälligkeiten!A17,Anforderungsliste!B:G,6,FALSE)="ja",1,0)</f>
        <v>0</v>
      </c>
      <c r="E17">
        <f>IF(VLOOKUP(Auffälligkeiten!A17,Anforderungsliste!B:G,6,FALSE)="nein",1,0)</f>
        <v>0</v>
      </c>
      <c r="H17">
        <f>IF(VLOOKUP(Prüfkriterien!A17,Anforderungsliste!B:G,6,FALSE)="ja",1,0)</f>
        <v>0</v>
      </c>
      <c r="I17">
        <f>IF(VLOOKUP(Prüfkriterien!B17,Anforderungsliste!B:G,6,FALSE)="ja",0,1)</f>
        <v>1</v>
      </c>
      <c r="J17">
        <f t="shared" si="0"/>
        <v>0</v>
      </c>
      <c r="K17" s="11" t="s">
        <v>369</v>
      </c>
    </row>
    <row r="18" spans="3:11" ht="29.6" thickBot="1" x14ac:dyDescent="0.45">
      <c r="C18" s="1">
        <v>17</v>
      </c>
      <c r="D18">
        <f>IF(VLOOKUP(Auffälligkeiten!A18,Anforderungsliste!B:G,6,FALSE)="ja",1,0)</f>
        <v>0</v>
      </c>
      <c r="E18">
        <f>IF(VLOOKUP(Auffälligkeiten!A18,Anforderungsliste!B:G,6,FALSE)="nein",1,0)</f>
        <v>0</v>
      </c>
      <c r="H18">
        <f>IF(VLOOKUP(Prüfkriterien!A18,Anforderungsliste!B:G,6,FALSE)="ja",1,0)</f>
        <v>0</v>
      </c>
      <c r="I18">
        <f>IF(VLOOKUP(Prüfkriterien!B18,Anforderungsliste!B:G,6,FALSE)="ja",0,1)</f>
        <v>1</v>
      </c>
      <c r="J18">
        <f t="shared" si="0"/>
        <v>0</v>
      </c>
      <c r="K18" s="11" t="s">
        <v>374</v>
      </c>
    </row>
    <row r="19" spans="3:11" ht="44.15" thickBot="1" x14ac:dyDescent="0.45">
      <c r="C19" s="1">
        <v>18</v>
      </c>
      <c r="D19">
        <f>IF(VLOOKUP(Auffälligkeiten!A19,Anforderungsliste!B:G,6,FALSE)="ja",1,0)</f>
        <v>0</v>
      </c>
      <c r="E19">
        <f>IF(VLOOKUP(Auffälligkeiten!A19,Anforderungsliste!B:G,6,FALSE)="nein",1,0)</f>
        <v>0</v>
      </c>
      <c r="H19">
        <f>IF(VLOOKUP(Prüfkriterien!A19,Anforderungsliste!B:G,6,FALSE)="ja",1,0)</f>
        <v>0</v>
      </c>
      <c r="I19">
        <f>IF(VLOOKUP(Prüfkriterien!B19,Anforderungsliste!B:G,6,FALSE)="ja",0,1)</f>
        <v>1</v>
      </c>
      <c r="J19">
        <f t="shared" si="0"/>
        <v>0</v>
      </c>
      <c r="K19" s="12" t="s">
        <v>381</v>
      </c>
    </row>
    <row r="20" spans="3:11" ht="29.6" thickBot="1" x14ac:dyDescent="0.45">
      <c r="C20" s="1">
        <v>19</v>
      </c>
      <c r="D20">
        <f>IF(VLOOKUP(Auffälligkeiten!A20,Anforderungsliste!B:G,6,FALSE)="ja",1,0)</f>
        <v>0</v>
      </c>
      <c r="E20">
        <f>IF(VLOOKUP(Auffälligkeiten!A20,Anforderungsliste!B:G,6,FALSE)="nein",1,0)</f>
        <v>0</v>
      </c>
      <c r="H20">
        <f>IF(VLOOKUP(Prüfkriterien!A20,Anforderungsliste!B:G,6,FALSE)="ja",1,0)</f>
        <v>0</v>
      </c>
      <c r="I20">
        <f>IF(VLOOKUP(Prüfkriterien!B20,Anforderungsliste!B:G,6,FALSE)="ja",0,1)</f>
        <v>1</v>
      </c>
      <c r="J20">
        <f t="shared" si="0"/>
        <v>0</v>
      </c>
      <c r="K20" s="12" t="s">
        <v>406</v>
      </c>
    </row>
    <row r="21" spans="3:11" ht="44.15" thickBot="1" x14ac:dyDescent="0.45">
      <c r="C21" s="1">
        <v>20</v>
      </c>
      <c r="D21">
        <f>IF(VLOOKUP(Auffälligkeiten!A21,Anforderungsliste!B:G,6,FALSE)="ja",1,0)</f>
        <v>0</v>
      </c>
      <c r="E21">
        <f>IF(VLOOKUP(Auffälligkeiten!A21,Anforderungsliste!B:G,6,FALSE)="nein",1,0)</f>
        <v>0</v>
      </c>
      <c r="H21">
        <f>IF(VLOOKUP(Prüfkriterien!A21,Anforderungsliste!B:G,6,FALSE)="ja",1,0)</f>
        <v>0</v>
      </c>
      <c r="I21">
        <f>IF(VLOOKUP(Prüfkriterien!B21,Anforderungsliste!B:G,6,FALSE)="ja",0,1)</f>
        <v>1</v>
      </c>
      <c r="J21">
        <f t="shared" si="0"/>
        <v>0</v>
      </c>
      <c r="K21" s="11" t="s">
        <v>362</v>
      </c>
    </row>
    <row r="22" spans="3:11" ht="29.6" thickBot="1" x14ac:dyDescent="0.45">
      <c r="C22" s="1">
        <v>21</v>
      </c>
      <c r="D22">
        <f>IF(VLOOKUP(Auffälligkeiten!A22,Anforderungsliste!B:G,6,FALSE)="ja",1,0)</f>
        <v>0</v>
      </c>
      <c r="E22">
        <f>IF(VLOOKUP(Auffälligkeiten!A22,Anforderungsliste!B:G,6,FALSE)="nein",1,0)</f>
        <v>0</v>
      </c>
      <c r="H22">
        <f>IF(VLOOKUP(Prüfkriterien!A22,Anforderungsliste!B:G,6,FALSE)="ja",1,0)</f>
        <v>0</v>
      </c>
      <c r="I22">
        <f>IF(VLOOKUP(Prüfkriterien!B22,Anforderungsliste!B:G,6,FALSE)="ja",0,1)</f>
        <v>1</v>
      </c>
      <c r="J22">
        <f t="shared" si="0"/>
        <v>0</v>
      </c>
      <c r="K22" s="11" t="s">
        <v>364</v>
      </c>
    </row>
    <row r="23" spans="3:11" ht="29.6" thickBot="1" x14ac:dyDescent="0.45">
      <c r="C23" s="1">
        <v>22</v>
      </c>
      <c r="D23">
        <f>IF(VLOOKUP(Auffälligkeiten!A23,Anforderungsliste!B:G,6,FALSE)="ja",1,0)</f>
        <v>0</v>
      </c>
      <c r="E23">
        <f>IF(VLOOKUP(Auffälligkeiten!A23,Anforderungsliste!B:G,6,FALSE)="nein",1,0)</f>
        <v>0</v>
      </c>
      <c r="H23">
        <f>IF(VLOOKUP(Prüfkriterien!A23,Anforderungsliste!B:G,6,FALSE)="ja",1,0)</f>
        <v>0</v>
      </c>
      <c r="I23">
        <f>IF(VLOOKUP(Prüfkriterien!B23,Anforderungsliste!B:G,6,FALSE)="ja",0,1)</f>
        <v>1</v>
      </c>
      <c r="J23">
        <f t="shared" si="0"/>
        <v>0</v>
      </c>
      <c r="K23" s="11" t="s">
        <v>361</v>
      </c>
    </row>
    <row r="24" spans="3:11" ht="29.6" thickBot="1" x14ac:dyDescent="0.45">
      <c r="C24" s="1">
        <v>23</v>
      </c>
      <c r="D24">
        <f>IF(VLOOKUP(Auffälligkeiten!A24,Anforderungsliste!B:G,6,FALSE)="ja",1,0)</f>
        <v>0</v>
      </c>
      <c r="E24">
        <f>IF(VLOOKUP(Auffälligkeiten!A24,Anforderungsliste!B:G,6,FALSE)="nein",1,0)</f>
        <v>0</v>
      </c>
      <c r="H24">
        <f>IF(VLOOKUP(Prüfkriterien!A24,Anforderungsliste!B:G,6,FALSE)="ja",1,0)</f>
        <v>0</v>
      </c>
      <c r="I24">
        <f>IF(VLOOKUP(Prüfkriterien!B24,Anforderungsliste!B:G,6,FALSE)="ja",0,1)</f>
        <v>1</v>
      </c>
      <c r="J24">
        <f t="shared" si="0"/>
        <v>0</v>
      </c>
      <c r="K24" s="11" t="s">
        <v>360</v>
      </c>
    </row>
    <row r="25" spans="3:11" ht="29.6" thickBot="1" x14ac:dyDescent="0.45">
      <c r="C25" s="1">
        <v>24</v>
      </c>
      <c r="D25">
        <f>IF(VLOOKUP(Auffälligkeiten!A25,Anforderungsliste!B:G,6,FALSE)="ja",1,0)</f>
        <v>0</v>
      </c>
      <c r="E25">
        <f>IF(VLOOKUP(Auffälligkeiten!A25,Anforderungsliste!B:G,6,FALSE)="nein",1,0)</f>
        <v>0</v>
      </c>
      <c r="H25">
        <f>IF(VLOOKUP(Prüfkriterien!A25,Anforderungsliste!B:G,6,FALSE)="ja",1,0)</f>
        <v>0</v>
      </c>
      <c r="I25">
        <f>IF(VLOOKUP(Prüfkriterien!B25,Anforderungsliste!B:G,6,FALSE)="ja",0,1)</f>
        <v>1</v>
      </c>
      <c r="J25">
        <f t="shared" si="0"/>
        <v>0</v>
      </c>
      <c r="K25" s="11" t="s">
        <v>372</v>
      </c>
    </row>
    <row r="26" spans="3:11" ht="29.6" thickBot="1" x14ac:dyDescent="0.45">
      <c r="C26" s="1">
        <v>25</v>
      </c>
      <c r="D26">
        <f>IF(VLOOKUP(Auffälligkeiten!A26,Anforderungsliste!B:G,6,FALSE)="ja",1,0)</f>
        <v>0</v>
      </c>
      <c r="E26">
        <f>IF(VLOOKUP(Auffälligkeiten!A26,Anforderungsliste!B:G,6,FALSE)="nein",1,0)</f>
        <v>0</v>
      </c>
      <c r="H26">
        <f>IF(VLOOKUP(Prüfkriterien!A26,Anforderungsliste!B:G,6,FALSE)="ja",1,0)</f>
        <v>0</v>
      </c>
      <c r="I26">
        <f>IF(VLOOKUP(Prüfkriterien!B26,Anforderungsliste!B:G,6,FALSE)="ja",0,1)</f>
        <v>1</v>
      </c>
      <c r="J26">
        <f t="shared" si="0"/>
        <v>0</v>
      </c>
      <c r="K26" s="11" t="s">
        <v>373</v>
      </c>
    </row>
    <row r="27" spans="3:11" ht="29.6" thickBot="1" x14ac:dyDescent="0.45">
      <c r="C27" s="1">
        <v>26</v>
      </c>
      <c r="D27">
        <f>IF(VLOOKUP(Auffälligkeiten!A27,Anforderungsliste!B:G,6,FALSE)="ja",1,0)</f>
        <v>0</v>
      </c>
      <c r="E27">
        <f>IF(VLOOKUP(Auffälligkeiten!A27,Anforderungsliste!B:G,6,FALSE)="nein",1,0)</f>
        <v>0</v>
      </c>
      <c r="H27">
        <f>IF(VLOOKUP(Prüfkriterien!A27,Anforderungsliste!B:G,6,FALSE)="ja",1,0)</f>
        <v>0</v>
      </c>
      <c r="I27">
        <f>IF(VLOOKUP(Prüfkriterien!B27,Anforderungsliste!B:G,6,FALSE)="ja",0,1)</f>
        <v>1</v>
      </c>
      <c r="J27">
        <f t="shared" si="0"/>
        <v>0</v>
      </c>
      <c r="K27" s="11" t="s">
        <v>370</v>
      </c>
    </row>
    <row r="28" spans="3:11" ht="29.6" thickBot="1" x14ac:dyDescent="0.45">
      <c r="C28" s="1">
        <v>27</v>
      </c>
      <c r="D28">
        <f>IF(VLOOKUP(Auffälligkeiten!A28,Anforderungsliste!B:G,6,FALSE)="ja",1,0)</f>
        <v>0</v>
      </c>
      <c r="E28">
        <f>IF(VLOOKUP(Auffälligkeiten!A28,Anforderungsliste!B:G,6,FALSE)="nein",1,0)</f>
        <v>0</v>
      </c>
      <c r="H28">
        <f>IF(VLOOKUP(Prüfkriterien!A28,Anforderungsliste!B:G,6,FALSE)="ja",1,0)</f>
        <v>0</v>
      </c>
      <c r="I28">
        <f>IF(VLOOKUP(Prüfkriterien!B28,Anforderungsliste!B:G,6,FALSE)="ja",0,1)</f>
        <v>1</v>
      </c>
      <c r="J28">
        <f t="shared" si="0"/>
        <v>0</v>
      </c>
      <c r="K28" s="11" t="s">
        <v>371</v>
      </c>
    </row>
    <row r="29" spans="3:11" ht="29.6" thickBot="1" x14ac:dyDescent="0.45">
      <c r="C29" s="1">
        <v>28</v>
      </c>
      <c r="D29">
        <f>IF(VLOOKUP(Auffälligkeiten!A29,Anforderungsliste!B:G,6,FALSE)="ja",1,0)</f>
        <v>0</v>
      </c>
      <c r="E29">
        <f>IF(VLOOKUP(Auffälligkeiten!A29,Anforderungsliste!B:G,6,FALSE)="nein",1,0)</f>
        <v>0</v>
      </c>
      <c r="H29">
        <f>IF(VLOOKUP(Prüfkriterien!A29,Anforderungsliste!B:G,6,FALSE)="ja",1,0)</f>
        <v>0</v>
      </c>
      <c r="I29">
        <f>IF(VLOOKUP(Prüfkriterien!B29,Anforderungsliste!B:G,6,FALSE)="ja",0,1)</f>
        <v>1</v>
      </c>
      <c r="J29">
        <f t="shared" si="0"/>
        <v>0</v>
      </c>
      <c r="K29" s="11" t="s">
        <v>375</v>
      </c>
    </row>
    <row r="30" spans="3:11" ht="44.15" thickBot="1" x14ac:dyDescent="0.45">
      <c r="C30" s="1">
        <v>29</v>
      </c>
      <c r="D30">
        <f>IF(VLOOKUP(Auffälligkeiten!A30,Anforderungsliste!B:G,6,FALSE)="ja",1,0)</f>
        <v>0</v>
      </c>
      <c r="E30">
        <f>IF(VLOOKUP(Auffälligkeiten!A30,Anforderungsliste!B:G,6,FALSE)="nein",1,0)</f>
        <v>0</v>
      </c>
      <c r="H30">
        <f>IF(VLOOKUP(Prüfkriterien!A30,Anforderungsliste!B:G,6,FALSE)="ja",1,0)</f>
        <v>0</v>
      </c>
      <c r="I30">
        <f>IF(VLOOKUP(Prüfkriterien!B30,Anforderungsliste!B:G,6,FALSE)="ja",0,1)</f>
        <v>1</v>
      </c>
      <c r="J30">
        <f t="shared" si="0"/>
        <v>0</v>
      </c>
      <c r="K30" s="11" t="s">
        <v>378</v>
      </c>
    </row>
    <row r="31" spans="3:11" ht="44.15" thickBot="1" x14ac:dyDescent="0.45">
      <c r="C31" s="1">
        <v>30</v>
      </c>
      <c r="D31">
        <f>IF(VLOOKUP(Auffälligkeiten!A31,Anforderungsliste!B:G,6,FALSE)="ja",1,0)</f>
        <v>0</v>
      </c>
      <c r="E31">
        <f>IF(VLOOKUP(Auffälligkeiten!A31,Anforderungsliste!B:G,6,FALSE)="nein",1,0)</f>
        <v>0</v>
      </c>
      <c r="H31">
        <f>IF(VLOOKUP(Prüfkriterien!A31,Anforderungsliste!B:G,6,FALSE)="ja",1,0)</f>
        <v>0</v>
      </c>
      <c r="I31">
        <f>IF(VLOOKUP(Prüfkriterien!B31,Anforderungsliste!B:G,6,FALSE)="ja",0,1)</f>
        <v>1</v>
      </c>
      <c r="J31">
        <f t="shared" si="0"/>
        <v>0</v>
      </c>
      <c r="K31" s="12" t="s">
        <v>404</v>
      </c>
    </row>
    <row r="32" spans="3:11" ht="44.15" thickBot="1" x14ac:dyDescent="0.45">
      <c r="C32" s="1">
        <v>31</v>
      </c>
      <c r="D32">
        <f>IF(VLOOKUP(Auffälligkeiten!A32,Anforderungsliste!B:G,6,FALSE)="ja",1,0)</f>
        <v>0</v>
      </c>
      <c r="E32">
        <f>IF(VLOOKUP(Auffälligkeiten!A32,Anforderungsliste!B:G,6,FALSE)="nein",1,0)</f>
        <v>0</v>
      </c>
      <c r="H32">
        <f>IF(VLOOKUP(Prüfkriterien!A32,Anforderungsliste!B:G,6,FALSE)="ja",1,0)</f>
        <v>0</v>
      </c>
      <c r="I32">
        <f>IF(VLOOKUP(Prüfkriterien!B32,Anforderungsliste!B:G,6,FALSE)="ja",0,1)</f>
        <v>1</v>
      </c>
      <c r="J32">
        <f t="shared" si="0"/>
        <v>0</v>
      </c>
      <c r="K32" s="12" t="s">
        <v>380</v>
      </c>
    </row>
    <row r="33" spans="3:11" ht="44.15" thickBot="1" x14ac:dyDescent="0.45">
      <c r="C33" s="1">
        <v>32</v>
      </c>
      <c r="D33">
        <f>IF(VLOOKUP(Auffälligkeiten!A33,Anforderungsliste!B:G,6,FALSE)="ja",1,0)</f>
        <v>0</v>
      </c>
      <c r="E33">
        <f>IF(VLOOKUP(Auffälligkeiten!A33,Anforderungsliste!B:G,6,FALSE)="nein",1,0)</f>
        <v>0</v>
      </c>
      <c r="H33">
        <f>IF(VLOOKUP(Prüfkriterien!A33,Anforderungsliste!B:G,6,FALSE)="ja",1,0)</f>
        <v>0</v>
      </c>
      <c r="I33">
        <f>IF(VLOOKUP(Prüfkriterien!B33,Anforderungsliste!B:G,6,FALSE)="ja",0,1)</f>
        <v>1</v>
      </c>
      <c r="J33">
        <f t="shared" si="0"/>
        <v>0</v>
      </c>
      <c r="K33" s="11" t="s">
        <v>379</v>
      </c>
    </row>
    <row r="34" spans="3:11" ht="44.15" thickBot="1" x14ac:dyDescent="0.45">
      <c r="C34" s="1">
        <v>33</v>
      </c>
      <c r="D34">
        <f>IF(VLOOKUP(Auffälligkeiten!A34,Anforderungsliste!B:G,6,FALSE)="ja",1,0)</f>
        <v>0</v>
      </c>
      <c r="E34">
        <f>IF(VLOOKUP(Auffälligkeiten!A34,Anforderungsliste!B:G,6,FALSE)="nein",1,0)</f>
        <v>0</v>
      </c>
      <c r="H34">
        <f>IF(VLOOKUP(Prüfkriterien!A34,Anforderungsliste!B:G,6,FALSE)="ja",1,0)</f>
        <v>0</v>
      </c>
      <c r="I34">
        <f>IF(VLOOKUP(Prüfkriterien!B34,Anforderungsliste!B:G,6,FALSE)="ja",0,1)</f>
        <v>1</v>
      </c>
      <c r="J34">
        <f t="shared" si="0"/>
        <v>0</v>
      </c>
      <c r="K34" s="11" t="s">
        <v>376</v>
      </c>
    </row>
    <row r="35" spans="3:11" ht="44.15" thickBot="1" x14ac:dyDescent="0.45">
      <c r="C35" s="1">
        <v>34</v>
      </c>
      <c r="D35">
        <f>IF(VLOOKUP(Auffälligkeiten!A35,Anforderungsliste!B:G,6,FALSE)="ja",1,0)</f>
        <v>0</v>
      </c>
      <c r="E35">
        <f>IF(VLOOKUP(Auffälligkeiten!A35,Anforderungsliste!B:G,6,FALSE)="nein",1,0)</f>
        <v>0</v>
      </c>
      <c r="H35">
        <f>IF(VLOOKUP(Prüfkriterien!A35,Anforderungsliste!B:G,6,FALSE)="ja",1,0)</f>
        <v>0</v>
      </c>
      <c r="I35">
        <f>IF(VLOOKUP(Prüfkriterien!B35,Anforderungsliste!B:G,6,FALSE)="ja",0,1)</f>
        <v>1</v>
      </c>
      <c r="J35">
        <f t="shared" si="0"/>
        <v>0</v>
      </c>
      <c r="K35" s="11" t="s">
        <v>377</v>
      </c>
    </row>
    <row r="36" spans="3:11" x14ac:dyDescent="0.4">
      <c r="C36" s="1">
        <v>35</v>
      </c>
      <c r="D36">
        <f>IF(VLOOKUP(Auffälligkeiten!A36,Anforderungsliste!B:G,6,FALSE)="ja",1,0)</f>
        <v>0</v>
      </c>
      <c r="E36">
        <f>IF(VLOOKUP(Auffälligkeiten!A36,Anforderungsliste!B:G,6,FALSE)="nein",1,0)</f>
        <v>0</v>
      </c>
    </row>
    <row r="37" spans="3:11" x14ac:dyDescent="0.4">
      <c r="C37" s="1">
        <v>36</v>
      </c>
      <c r="D37">
        <f>IF(VLOOKUP(Auffälligkeiten!A37,Anforderungsliste!B:G,6,FALSE)="ja",1,0)</f>
        <v>0</v>
      </c>
      <c r="E37">
        <f>IF(VLOOKUP(Auffälligkeiten!A37,Anforderungsliste!B:G,6,FALSE)="nein",1,0)</f>
        <v>0</v>
      </c>
    </row>
    <row r="38" spans="3:11" x14ac:dyDescent="0.4">
      <c r="C38" s="1">
        <v>37</v>
      </c>
      <c r="D38">
        <f>IF(VLOOKUP(Auffälligkeiten!A38,Anforderungsliste!B:G,6,FALSE)="ja",1,0)</f>
        <v>0</v>
      </c>
      <c r="E38">
        <f>IF(VLOOKUP(Auffälligkeiten!A38,Anforderungsliste!B:G,6,FALSE)="nein",1,0)</f>
        <v>0</v>
      </c>
    </row>
    <row r="39" spans="3:11" x14ac:dyDescent="0.4">
      <c r="C39" s="1">
        <v>38</v>
      </c>
      <c r="D39">
        <f>IF(VLOOKUP(Auffälligkeiten!A39,Anforderungsliste!B:G,6,FALSE)="ja",1,0)</f>
        <v>0</v>
      </c>
      <c r="E39">
        <f>IF(VLOOKUP(Auffälligkeiten!A39,Anforderungsliste!B:G,6,FALSE)="nein",1,0)</f>
        <v>0</v>
      </c>
    </row>
    <row r="40" spans="3:11" x14ac:dyDescent="0.4">
      <c r="C40" s="1">
        <v>39</v>
      </c>
      <c r="D40">
        <f>IF(VLOOKUP(Auffälligkeiten!A40,Anforderungsliste!B:G,6,FALSE)="ja",1,0)</f>
        <v>0</v>
      </c>
      <c r="E40">
        <f>IF(VLOOKUP(Auffälligkeiten!A40,Anforderungsliste!B:G,6,FALSE)="nein",1,0)</f>
        <v>0</v>
      </c>
    </row>
    <row r="41" spans="3:11" x14ac:dyDescent="0.4">
      <c r="C41" s="1">
        <v>40</v>
      </c>
      <c r="D41">
        <f>IF(VLOOKUP(Auffälligkeiten!A41,Anforderungsliste!B:G,6,FALSE)="ja",1,0)</f>
        <v>0</v>
      </c>
      <c r="E41">
        <f>IF(VLOOKUP(Auffälligkeiten!A41,Anforderungsliste!B:G,6,FALSE)="nein",1,0)</f>
        <v>0</v>
      </c>
    </row>
    <row r="42" spans="3:11" x14ac:dyDescent="0.4">
      <c r="C42" s="1">
        <v>41</v>
      </c>
      <c r="D42">
        <f>IF(VLOOKUP(Auffälligkeiten!A42,Anforderungsliste!B:G,6,FALSE)="ja",1,0)</f>
        <v>0</v>
      </c>
      <c r="E42">
        <f>IF(VLOOKUP(Auffälligkeiten!A42,Anforderungsliste!B:G,6,FALSE)="nein",1,0)</f>
        <v>0</v>
      </c>
    </row>
    <row r="43" spans="3:11" x14ac:dyDescent="0.4">
      <c r="C43" s="1">
        <v>42</v>
      </c>
      <c r="D43">
        <f>IF(VLOOKUP(Auffälligkeiten!A43,Anforderungsliste!B:G,6,FALSE)="ja",1,0)</f>
        <v>0</v>
      </c>
      <c r="E43">
        <f>IF(VLOOKUP(Auffälligkeiten!A43,Anforderungsliste!B:G,6,FALSE)="nein",1,0)</f>
        <v>0</v>
      </c>
    </row>
    <row r="44" spans="3:11" x14ac:dyDescent="0.4">
      <c r="C44" s="1">
        <v>43</v>
      </c>
      <c r="D44">
        <f>IF(VLOOKUP(Auffälligkeiten!A44,Anforderungsliste!B:G,6,FALSE)="ja",1,0)</f>
        <v>0</v>
      </c>
      <c r="E44">
        <f>IF(VLOOKUP(Auffälligkeiten!A44,Anforderungsliste!B:G,6,FALSE)="nein",1,0)</f>
        <v>0</v>
      </c>
    </row>
    <row r="45" spans="3:11" x14ac:dyDescent="0.4">
      <c r="C45" s="1">
        <v>44</v>
      </c>
      <c r="D45">
        <f>IF(VLOOKUP(Auffälligkeiten!A45,Anforderungsliste!B:G,6,FALSE)="ja",1,0)</f>
        <v>0</v>
      </c>
      <c r="E45">
        <f>IF(VLOOKUP(Auffälligkeiten!A45,Anforderungsliste!B:G,6,FALSE)="nein",1,0)</f>
        <v>0</v>
      </c>
    </row>
    <row r="46" spans="3:11" x14ac:dyDescent="0.4">
      <c r="C46" s="1">
        <v>45</v>
      </c>
      <c r="D46">
        <f>IF(VLOOKUP(Auffälligkeiten!A46,Anforderungsliste!B:G,6,FALSE)="ja",1,0)</f>
        <v>0</v>
      </c>
      <c r="E46">
        <f>IF(VLOOKUP(Auffälligkeiten!A46,Anforderungsliste!B:G,6,FALSE)="nein",1,0)</f>
        <v>0</v>
      </c>
    </row>
    <row r="47" spans="3:11" x14ac:dyDescent="0.4">
      <c r="C47" s="1">
        <v>46</v>
      </c>
      <c r="D47">
        <f>IF(VLOOKUP(Auffälligkeiten!A47,Anforderungsliste!B:G,6,FALSE)="ja",1,0)</f>
        <v>0</v>
      </c>
      <c r="E47">
        <f>IF(VLOOKUP(Auffälligkeiten!A47,Anforderungsliste!B:G,6,FALSE)="nein",1,0)</f>
        <v>0</v>
      </c>
    </row>
    <row r="48" spans="3:11" x14ac:dyDescent="0.4">
      <c r="C48" s="1">
        <v>47</v>
      </c>
      <c r="D48">
        <f>IF(VLOOKUP(Auffälligkeiten!A48,Anforderungsliste!B:G,6,FALSE)="ja",1,0)</f>
        <v>0</v>
      </c>
      <c r="E48">
        <f>IF(VLOOKUP(Auffälligkeiten!A48,Anforderungsliste!B:G,6,FALSE)="nein",1,0)</f>
        <v>0</v>
      </c>
    </row>
    <row r="49" spans="3:5" x14ac:dyDescent="0.4">
      <c r="C49" s="1">
        <v>48</v>
      </c>
      <c r="D49">
        <f>IF(VLOOKUP(Auffälligkeiten!A49,Anforderungsliste!B:G,6,FALSE)="ja",1,0)</f>
        <v>0</v>
      </c>
      <c r="E49">
        <f>IF(VLOOKUP(Auffälligkeiten!A49,Anforderungsliste!B:G,6,FALSE)="nein",1,0)</f>
        <v>0</v>
      </c>
    </row>
    <row r="50" spans="3:5" x14ac:dyDescent="0.4">
      <c r="C50" s="1">
        <v>49</v>
      </c>
      <c r="D50">
        <f>IF(VLOOKUP(Auffälligkeiten!A50,Anforderungsliste!B:G,6,FALSE)="ja",1,0)</f>
        <v>0</v>
      </c>
      <c r="E50">
        <f>IF(VLOOKUP(Auffälligkeiten!A50,Anforderungsliste!B:G,6,FALSE)="nein",1,0)</f>
        <v>0</v>
      </c>
    </row>
    <row r="51" spans="3:5" x14ac:dyDescent="0.4">
      <c r="C51" s="1">
        <v>50</v>
      </c>
      <c r="D51">
        <f>IF(VLOOKUP(Auffälligkeiten!A51,Anforderungsliste!B:G,6,FALSE)="ja",1,0)</f>
        <v>0</v>
      </c>
      <c r="E51">
        <f>IF(VLOOKUP(Auffälligkeiten!A51,Anforderungsliste!B:G,6,FALSE)="nein",1,0)</f>
        <v>0</v>
      </c>
    </row>
    <row r="52" spans="3:5" x14ac:dyDescent="0.4">
      <c r="C52" s="1">
        <v>51</v>
      </c>
      <c r="D52">
        <f>IF(VLOOKUP(Auffälligkeiten!A52,Anforderungsliste!B:G,6,FALSE)="ja",1,0)</f>
        <v>0</v>
      </c>
      <c r="E52">
        <f>IF(VLOOKUP(Auffälligkeiten!A52,Anforderungsliste!B:G,6,FALSE)="nein",1,0)</f>
        <v>0</v>
      </c>
    </row>
    <row r="53" spans="3:5" x14ac:dyDescent="0.4">
      <c r="C53" s="1">
        <v>52</v>
      </c>
      <c r="D53">
        <f>IF(VLOOKUP(Auffälligkeiten!A53,Anforderungsliste!B:G,6,FALSE)="ja",1,0)</f>
        <v>0</v>
      </c>
      <c r="E53">
        <f>IF(VLOOKUP(Auffälligkeiten!A53,Anforderungsliste!B:G,6,FALSE)="nein",1,0)</f>
        <v>0</v>
      </c>
    </row>
    <row r="54" spans="3:5" x14ac:dyDescent="0.4">
      <c r="C54" s="1">
        <v>53</v>
      </c>
      <c r="D54">
        <f>IF(VLOOKUP(Auffälligkeiten!A54,Anforderungsliste!B:G,6,FALSE)="ja",1,0)</f>
        <v>0</v>
      </c>
      <c r="E54">
        <f>IF(VLOOKUP(Auffälligkeiten!A54,Anforderungsliste!B:G,6,FALSE)="nein",1,0)</f>
        <v>0</v>
      </c>
    </row>
    <row r="55" spans="3:5" x14ac:dyDescent="0.4">
      <c r="C55" s="1">
        <v>54</v>
      </c>
      <c r="D55">
        <f>IF(VLOOKUP(Auffälligkeiten!A55,Anforderungsliste!B:G,6,FALSE)="ja",1,0)</f>
        <v>0</v>
      </c>
      <c r="E55">
        <f>IF(VLOOKUP(Auffälligkeiten!A55,Anforderungsliste!B:G,6,FALSE)="nein",1,0)</f>
        <v>0</v>
      </c>
    </row>
    <row r="56" spans="3:5" x14ac:dyDescent="0.4">
      <c r="C56" s="1">
        <v>55</v>
      </c>
      <c r="D56">
        <f>IF(VLOOKUP(Auffälligkeiten!A56,Anforderungsliste!B:G,6,FALSE)="ja",1,0)</f>
        <v>0</v>
      </c>
      <c r="E56">
        <f>IF(VLOOKUP(Auffälligkeiten!A56,Anforderungsliste!B:G,6,FALSE)="nein",1,0)</f>
        <v>0</v>
      </c>
    </row>
    <row r="57" spans="3:5" x14ac:dyDescent="0.4">
      <c r="C57" s="1">
        <v>56</v>
      </c>
      <c r="D57">
        <f>IF(VLOOKUP(Auffälligkeiten!A57,Anforderungsliste!B:G,6,FALSE)="ja",1,0)</f>
        <v>0</v>
      </c>
      <c r="E57">
        <f>IF(VLOOKUP(Auffälligkeiten!A57,Anforderungsliste!B:G,6,FALSE)="nein",1,0)</f>
        <v>0</v>
      </c>
    </row>
    <row r="58" spans="3:5" x14ac:dyDescent="0.4">
      <c r="C58" s="1">
        <v>57</v>
      </c>
      <c r="D58">
        <f>IF(VLOOKUP(Auffälligkeiten!A58,Anforderungsliste!B:G,6,FALSE)="ja",1,0)</f>
        <v>0</v>
      </c>
      <c r="E58">
        <f>IF(VLOOKUP(Auffälligkeiten!A58,Anforderungsliste!B:G,6,FALSE)="nein",1,0)</f>
        <v>0</v>
      </c>
    </row>
    <row r="59" spans="3:5" x14ac:dyDescent="0.4">
      <c r="C59" s="1">
        <v>58</v>
      </c>
      <c r="D59">
        <f>IF(VLOOKUP(Auffälligkeiten!A59,Anforderungsliste!B:G,6,FALSE)="ja",1,0)</f>
        <v>0</v>
      </c>
      <c r="E59">
        <f>IF(VLOOKUP(Auffälligkeiten!A59,Anforderungsliste!B:G,6,FALSE)="nein",1,0)</f>
        <v>0</v>
      </c>
    </row>
    <row r="60" spans="3:5" x14ac:dyDescent="0.4">
      <c r="C60" s="1">
        <v>59</v>
      </c>
      <c r="D60">
        <f>IF(VLOOKUP(Auffälligkeiten!A60,Anforderungsliste!B:G,6,FALSE)="ja",1,0)</f>
        <v>0</v>
      </c>
      <c r="E60">
        <f>IF(VLOOKUP(Auffälligkeiten!A60,Anforderungsliste!B:G,6,FALSE)="nein",1,0)</f>
        <v>0</v>
      </c>
    </row>
    <row r="61" spans="3:5" x14ac:dyDescent="0.4">
      <c r="C61" s="1">
        <v>60</v>
      </c>
      <c r="D61">
        <f>IF(VLOOKUP(Auffälligkeiten!A61,Anforderungsliste!B:G,6,FALSE)="ja",1,0)</f>
        <v>0</v>
      </c>
      <c r="E61">
        <f>IF(VLOOKUP(Auffälligkeiten!A61,Anforderungsliste!B:G,6,FALSE)="nein",1,0)</f>
        <v>0</v>
      </c>
    </row>
    <row r="62" spans="3:5" x14ac:dyDescent="0.4">
      <c r="C62" s="1">
        <v>61</v>
      </c>
      <c r="D62">
        <f>IF(VLOOKUP(Auffälligkeiten!A62,Anforderungsliste!B:G,6,FALSE)="ja",1,0)</f>
        <v>0</v>
      </c>
      <c r="E62">
        <f>IF(VLOOKUP(Auffälligkeiten!A62,Anforderungsliste!B:G,6,FALSE)="nein",1,0)</f>
        <v>0</v>
      </c>
    </row>
    <row r="63" spans="3:5" x14ac:dyDescent="0.4">
      <c r="C63" s="1">
        <v>62</v>
      </c>
      <c r="D63">
        <f>IF(VLOOKUP(Auffälligkeiten!A63,Anforderungsliste!B:G,6,FALSE)="ja",1,0)</f>
        <v>0</v>
      </c>
      <c r="E63">
        <f>IF(VLOOKUP(Auffälligkeiten!A63,Anforderungsliste!B:G,6,FALSE)="nein",1,0)</f>
        <v>0</v>
      </c>
    </row>
    <row r="64" spans="3:5" x14ac:dyDescent="0.4">
      <c r="C64" s="1">
        <v>63</v>
      </c>
      <c r="D64">
        <f>IF(VLOOKUP(Auffälligkeiten!A64,Anforderungsliste!B:G,6,FALSE)="ja",1,0)</f>
        <v>0</v>
      </c>
      <c r="E64">
        <f>IF(VLOOKUP(Auffälligkeiten!A64,Anforderungsliste!B:G,6,FALSE)="nein",1,0)</f>
        <v>0</v>
      </c>
    </row>
    <row r="65" spans="3:5" x14ac:dyDescent="0.4">
      <c r="C65" s="1">
        <v>64</v>
      </c>
      <c r="D65">
        <f>IF(VLOOKUP(Auffälligkeiten!A65,Anforderungsliste!B:G,6,FALSE)="ja",1,0)</f>
        <v>0</v>
      </c>
      <c r="E65">
        <f>IF(VLOOKUP(Auffälligkeiten!A65,Anforderungsliste!B:G,6,FALSE)="nein",1,0)</f>
        <v>0</v>
      </c>
    </row>
    <row r="66" spans="3:5" x14ac:dyDescent="0.4">
      <c r="C66" s="1">
        <v>65</v>
      </c>
      <c r="D66">
        <f>IF(VLOOKUP(Auffälligkeiten!A66,Anforderungsliste!B:G,6,FALSE)="ja",1,0)</f>
        <v>0</v>
      </c>
      <c r="E66">
        <f>IF(VLOOKUP(Auffälligkeiten!A66,Anforderungsliste!B:G,6,FALSE)="nein",1,0)</f>
        <v>0</v>
      </c>
    </row>
    <row r="67" spans="3:5" x14ac:dyDescent="0.4">
      <c r="C67" s="1">
        <v>66</v>
      </c>
      <c r="D67">
        <f>IF(VLOOKUP(Auffälligkeiten!A67,Anforderungsliste!B:G,6,FALSE)="ja",1,0)</f>
        <v>0</v>
      </c>
      <c r="E67">
        <f>IF(VLOOKUP(Auffälligkeiten!A67,Anforderungsliste!B:G,6,FALSE)="nein",1,0)</f>
        <v>0</v>
      </c>
    </row>
    <row r="68" spans="3:5" x14ac:dyDescent="0.4">
      <c r="C68" s="1">
        <v>67</v>
      </c>
      <c r="D68">
        <f>IF(VLOOKUP(Auffälligkeiten!A68,Anforderungsliste!B:G,6,FALSE)="ja",1,0)</f>
        <v>0</v>
      </c>
      <c r="E68">
        <f>IF(VLOOKUP(Auffälligkeiten!A68,Anforderungsliste!B:G,6,FALSE)="nein",1,0)</f>
        <v>0</v>
      </c>
    </row>
    <row r="69" spans="3:5" x14ac:dyDescent="0.4">
      <c r="C69" s="1">
        <v>68</v>
      </c>
      <c r="D69">
        <f>IF(VLOOKUP(Auffälligkeiten!A69,Anforderungsliste!B:G,6,FALSE)="ja",1,0)</f>
        <v>0</v>
      </c>
      <c r="E69">
        <f>IF(VLOOKUP(Auffälligkeiten!A69,Anforderungsliste!B:G,6,FALSE)="nein",1,0)</f>
        <v>0</v>
      </c>
    </row>
    <row r="70" spans="3:5" x14ac:dyDescent="0.4">
      <c r="C70" s="1">
        <v>69</v>
      </c>
      <c r="D70">
        <f>IF(VLOOKUP(Auffälligkeiten!A70,Anforderungsliste!B:G,6,FALSE)="ja",1,0)</f>
        <v>0</v>
      </c>
      <c r="E70">
        <f>IF(VLOOKUP(Auffälligkeiten!A70,Anforderungsliste!B:G,6,FALSE)="nein",1,0)</f>
        <v>0</v>
      </c>
    </row>
    <row r="71" spans="3:5" x14ac:dyDescent="0.4">
      <c r="C71" s="1">
        <v>70</v>
      </c>
      <c r="D71">
        <f>IF(VLOOKUP(Auffälligkeiten!A71,Anforderungsliste!B:G,6,FALSE)="ja",1,0)</f>
        <v>0</v>
      </c>
      <c r="E71">
        <f>IF(VLOOKUP(Auffälligkeiten!A71,Anforderungsliste!B:G,6,FALSE)="nein",1,0)</f>
        <v>0</v>
      </c>
    </row>
    <row r="72" spans="3:5" x14ac:dyDescent="0.4">
      <c r="C72" s="1">
        <v>71</v>
      </c>
      <c r="D72">
        <f>IF(VLOOKUP(Auffälligkeiten!A72,Anforderungsliste!B:G,6,FALSE)="ja",1,0)</f>
        <v>0</v>
      </c>
      <c r="E72">
        <f>IF(VLOOKUP(Auffälligkeiten!A72,Anforderungsliste!B:G,6,FALSE)="nein",1,0)</f>
        <v>0</v>
      </c>
    </row>
    <row r="73" spans="3:5" x14ac:dyDescent="0.4">
      <c r="C73" s="1">
        <v>72</v>
      </c>
      <c r="D73">
        <f>IF(VLOOKUP(Auffälligkeiten!A73,Anforderungsliste!B:G,6,FALSE)="ja",1,0)</f>
        <v>0</v>
      </c>
      <c r="E73">
        <f>IF(VLOOKUP(Auffälligkeiten!A73,Anforderungsliste!B:G,6,FALSE)="nein",1,0)</f>
        <v>0</v>
      </c>
    </row>
    <row r="74" spans="3:5" x14ac:dyDescent="0.4">
      <c r="C74" s="1">
        <v>73</v>
      </c>
      <c r="D74">
        <f>IF(VLOOKUP(Auffälligkeiten!A74,Anforderungsliste!B:G,6,FALSE)="ja",1,0)</f>
        <v>0</v>
      </c>
      <c r="E74">
        <f>IF(VLOOKUP(Auffälligkeiten!A74,Anforderungsliste!B:G,6,FALSE)="nein",1,0)</f>
        <v>0</v>
      </c>
    </row>
    <row r="75" spans="3:5" x14ac:dyDescent="0.4">
      <c r="C75" s="1">
        <v>74</v>
      </c>
      <c r="D75">
        <f>IF(VLOOKUP(Auffälligkeiten!A75,Anforderungsliste!B:G,6,FALSE)="ja",1,0)</f>
        <v>0</v>
      </c>
      <c r="E75">
        <f>IF(VLOOKUP(Auffälligkeiten!A75,Anforderungsliste!B:G,6,FALSE)="nein",1,0)</f>
        <v>0</v>
      </c>
    </row>
    <row r="76" spans="3:5" x14ac:dyDescent="0.4">
      <c r="C76" s="1">
        <v>75</v>
      </c>
      <c r="D76">
        <f>IF(VLOOKUP(Auffälligkeiten!A76,Anforderungsliste!B:G,6,FALSE)="ja",1,0)</f>
        <v>0</v>
      </c>
      <c r="E76">
        <f>IF(VLOOKUP(Auffälligkeiten!A76,Anforderungsliste!B:G,6,FALSE)="nein",1,0)</f>
        <v>0</v>
      </c>
    </row>
    <row r="77" spans="3:5" x14ac:dyDescent="0.4">
      <c r="C77" s="1">
        <v>76</v>
      </c>
      <c r="D77">
        <f>IF(VLOOKUP(Auffälligkeiten!A77,Anforderungsliste!B:G,6,FALSE)="ja",1,0)</f>
        <v>0</v>
      </c>
      <c r="E77">
        <f>IF(VLOOKUP(Auffälligkeiten!A77,Anforderungsliste!B:G,6,FALSE)="nein",1,0)</f>
        <v>0</v>
      </c>
    </row>
    <row r="78" spans="3:5" x14ac:dyDescent="0.4">
      <c r="C78" s="1">
        <v>77</v>
      </c>
      <c r="D78">
        <f>IF(VLOOKUP(Auffälligkeiten!A78,Anforderungsliste!B:G,6,FALSE)="ja",1,0)</f>
        <v>0</v>
      </c>
      <c r="E78">
        <f>IF(VLOOKUP(Auffälligkeiten!A78,Anforderungsliste!B:G,6,FALSE)="nein",1,0)</f>
        <v>0</v>
      </c>
    </row>
    <row r="79" spans="3:5" x14ac:dyDescent="0.4">
      <c r="C79" s="1">
        <v>78</v>
      </c>
      <c r="D79">
        <f>IF(VLOOKUP(Auffälligkeiten!A79,Anforderungsliste!B:G,6,FALSE)="ja",1,0)</f>
        <v>0</v>
      </c>
      <c r="E79">
        <f>IF(VLOOKUP(Auffälligkeiten!A79,Anforderungsliste!B:G,6,FALSE)="nein",1,0)</f>
        <v>0</v>
      </c>
    </row>
    <row r="80" spans="3:5" x14ac:dyDescent="0.4">
      <c r="C80" s="1">
        <v>79</v>
      </c>
      <c r="D80">
        <f>IF(VLOOKUP(Auffälligkeiten!A80,Anforderungsliste!B:G,6,FALSE)="ja",1,0)</f>
        <v>0</v>
      </c>
      <c r="E80">
        <f>IF(VLOOKUP(Auffälligkeiten!A80,Anforderungsliste!B:G,6,FALSE)="nein",1,0)</f>
        <v>0</v>
      </c>
    </row>
    <row r="81" spans="3:5" x14ac:dyDescent="0.4">
      <c r="C81" s="1">
        <v>80</v>
      </c>
      <c r="D81">
        <f>IF(VLOOKUP(Auffälligkeiten!A81,Anforderungsliste!B:G,6,FALSE)="ja",1,0)</f>
        <v>0</v>
      </c>
      <c r="E81">
        <f>IF(VLOOKUP(Auffälligkeiten!A81,Anforderungsliste!B:G,6,FALSE)="nein",1,0)</f>
        <v>0</v>
      </c>
    </row>
    <row r="82" spans="3:5" x14ac:dyDescent="0.4">
      <c r="C82" s="1">
        <v>81</v>
      </c>
      <c r="D82">
        <f>IF(VLOOKUP(Auffälligkeiten!A82,Anforderungsliste!B:G,6,FALSE)="ja",1,0)</f>
        <v>0</v>
      </c>
      <c r="E82">
        <f>IF(VLOOKUP(Auffälligkeiten!A82,Anforderungsliste!B:G,6,FALSE)="nein",1,0)</f>
        <v>0</v>
      </c>
    </row>
    <row r="83" spans="3:5" x14ac:dyDescent="0.4">
      <c r="C83" s="1">
        <v>82</v>
      </c>
      <c r="D83">
        <f>IF(VLOOKUP(Auffälligkeiten!A83,Anforderungsliste!B:G,6,FALSE)="ja",1,0)</f>
        <v>0</v>
      </c>
      <c r="E83">
        <f>IF(VLOOKUP(Auffälligkeiten!A83,Anforderungsliste!B:G,6,FALSE)="nein",1,0)</f>
        <v>0</v>
      </c>
    </row>
    <row r="84" spans="3:5" x14ac:dyDescent="0.4">
      <c r="C84" s="1">
        <v>83</v>
      </c>
      <c r="D84">
        <f>IF(VLOOKUP(Auffälligkeiten!A84,Anforderungsliste!B:G,6,FALSE)="ja",1,0)</f>
        <v>0</v>
      </c>
      <c r="E84">
        <f>IF(VLOOKUP(Auffälligkeiten!A84,Anforderungsliste!B:G,6,FALSE)="nein",1,0)</f>
        <v>0</v>
      </c>
    </row>
    <row r="85" spans="3:5" x14ac:dyDescent="0.4">
      <c r="C85" s="1">
        <v>84</v>
      </c>
      <c r="D85">
        <f>IF(VLOOKUP(Auffälligkeiten!A85,Anforderungsliste!B:G,6,FALSE)="ja",1,0)</f>
        <v>0</v>
      </c>
      <c r="E85">
        <f>IF(VLOOKUP(Auffälligkeiten!A85,Anforderungsliste!B:G,6,FALSE)="nein",1,0)</f>
        <v>0</v>
      </c>
    </row>
    <row r="86" spans="3:5" x14ac:dyDescent="0.4">
      <c r="C86" s="1">
        <v>85</v>
      </c>
      <c r="D86">
        <f>IF(VLOOKUP(Auffälligkeiten!A86,Anforderungsliste!B:G,6,FALSE)="ja",1,0)</f>
        <v>0</v>
      </c>
      <c r="E86">
        <f>IF(VLOOKUP(Auffälligkeiten!A86,Anforderungsliste!B:G,6,FALSE)="nein",1,0)</f>
        <v>0</v>
      </c>
    </row>
    <row r="87" spans="3:5" x14ac:dyDescent="0.4">
      <c r="C87" s="1">
        <v>86</v>
      </c>
      <c r="D87">
        <f>IF(VLOOKUP(Auffälligkeiten!A87,Anforderungsliste!B:G,6,FALSE)="ja",1,0)</f>
        <v>0</v>
      </c>
      <c r="E87">
        <f>IF(VLOOKUP(Auffälligkeiten!A87,Anforderungsliste!B:G,6,FALSE)="nein",1,0)</f>
        <v>0</v>
      </c>
    </row>
    <row r="88" spans="3:5" x14ac:dyDescent="0.4">
      <c r="C88" s="1">
        <v>87</v>
      </c>
      <c r="D88">
        <f>IF(VLOOKUP(Auffälligkeiten!A88,Anforderungsliste!B:G,6,FALSE)="ja",1,0)</f>
        <v>0</v>
      </c>
      <c r="E88">
        <f>IF(VLOOKUP(Auffälligkeiten!A88,Anforderungsliste!B:G,6,FALSE)="nein",1,0)</f>
        <v>0</v>
      </c>
    </row>
    <row r="89" spans="3:5" x14ac:dyDescent="0.4">
      <c r="C89" s="1">
        <v>88</v>
      </c>
      <c r="D89">
        <f>IF(VLOOKUP(Auffälligkeiten!A89,Anforderungsliste!B:G,6,FALSE)="ja",1,0)</f>
        <v>0</v>
      </c>
      <c r="E89">
        <f>IF(VLOOKUP(Auffälligkeiten!A89,Anforderungsliste!B:G,6,FALSE)="nein",1,0)</f>
        <v>0</v>
      </c>
    </row>
    <row r="90" spans="3:5" x14ac:dyDescent="0.4">
      <c r="C90" s="1">
        <v>89</v>
      </c>
      <c r="D90">
        <f>IF(VLOOKUP(Auffälligkeiten!A90,Anforderungsliste!B:G,6,FALSE)="ja",1,0)</f>
        <v>0</v>
      </c>
      <c r="E90">
        <f>IF(VLOOKUP(Auffälligkeiten!A90,Anforderungsliste!B:G,6,FALSE)="nein",1,0)</f>
        <v>0</v>
      </c>
    </row>
    <row r="91" spans="3:5" x14ac:dyDescent="0.4">
      <c r="C91" s="1">
        <v>90</v>
      </c>
      <c r="D91">
        <f>IF(VLOOKUP(Auffälligkeiten!A91,Anforderungsliste!B:G,6,FALSE)="ja",1,0)</f>
        <v>0</v>
      </c>
      <c r="E91">
        <f>IF(VLOOKUP(Auffälligkeiten!A91,Anforderungsliste!B:G,6,FALSE)="nein",1,0)</f>
        <v>0</v>
      </c>
    </row>
    <row r="92" spans="3:5" x14ac:dyDescent="0.4">
      <c r="C92" s="1">
        <v>91</v>
      </c>
      <c r="D92">
        <f>IF(VLOOKUP(Auffälligkeiten!A92,Anforderungsliste!B:G,6,FALSE)="ja",1,0)</f>
        <v>0</v>
      </c>
      <c r="E92">
        <f>IF(VLOOKUP(Auffälligkeiten!A92,Anforderungsliste!B:G,6,FALSE)="nein",1,0)</f>
        <v>0</v>
      </c>
    </row>
    <row r="93" spans="3:5" x14ac:dyDescent="0.4">
      <c r="C93" s="1">
        <v>92</v>
      </c>
      <c r="D93">
        <f>IF(VLOOKUP(Auffälligkeiten!A93,Anforderungsliste!B:G,6,FALSE)="ja",1,0)</f>
        <v>0</v>
      </c>
      <c r="E93">
        <f>IF(VLOOKUP(Auffälligkeiten!A93,Anforderungsliste!B:G,6,FALSE)="nein",1,0)</f>
        <v>0</v>
      </c>
    </row>
    <row r="94" spans="3:5" x14ac:dyDescent="0.4">
      <c r="C94" s="1">
        <v>93</v>
      </c>
      <c r="D94">
        <f>IF(VLOOKUP(Auffälligkeiten!A94,Anforderungsliste!B:G,6,FALSE)="ja",1,0)</f>
        <v>0</v>
      </c>
      <c r="E94">
        <f>IF(VLOOKUP(Auffälligkeiten!A94,Anforderungsliste!B:G,6,FALSE)="nein",1,0)</f>
        <v>0</v>
      </c>
    </row>
    <row r="95" spans="3:5" x14ac:dyDescent="0.4">
      <c r="C95" s="1">
        <v>94</v>
      </c>
      <c r="D95">
        <f>IF(VLOOKUP(Auffälligkeiten!A95,Anforderungsliste!B:G,6,FALSE)="ja",1,0)</f>
        <v>0</v>
      </c>
      <c r="E95">
        <f>IF(VLOOKUP(Auffälligkeiten!A95,Anforderungsliste!B:G,6,FALSE)="nein",1,0)</f>
        <v>0</v>
      </c>
    </row>
    <row r="96" spans="3:5" x14ac:dyDescent="0.4">
      <c r="C96" s="1">
        <v>95</v>
      </c>
      <c r="D96">
        <f>IF(VLOOKUP(Auffälligkeiten!A96,Anforderungsliste!B:G,6,FALSE)="ja",1,0)</f>
        <v>0</v>
      </c>
      <c r="E96">
        <f>IF(VLOOKUP(Auffälligkeiten!A96,Anforderungsliste!B:G,6,FALSE)="nein",1,0)</f>
        <v>0</v>
      </c>
    </row>
    <row r="97" spans="3:5" x14ac:dyDescent="0.4">
      <c r="C97" s="1">
        <v>96</v>
      </c>
      <c r="D97">
        <f>IF(VLOOKUP(Auffälligkeiten!A97,Anforderungsliste!B:G,6,FALSE)="ja",1,0)</f>
        <v>0</v>
      </c>
      <c r="E97">
        <f>IF(VLOOKUP(Auffälligkeiten!A97,Anforderungsliste!B:G,6,FALSE)="nein",1,0)</f>
        <v>0</v>
      </c>
    </row>
    <row r="98" spans="3:5" x14ac:dyDescent="0.4">
      <c r="C98" s="1">
        <v>97</v>
      </c>
      <c r="D98">
        <f>IF(VLOOKUP(Auffälligkeiten!A98,Anforderungsliste!B:G,6,FALSE)="ja",1,0)</f>
        <v>0</v>
      </c>
      <c r="E98">
        <f>IF(VLOOKUP(Auffälligkeiten!A98,Anforderungsliste!B:G,6,FALSE)="nein",1,0)</f>
        <v>0</v>
      </c>
    </row>
    <row r="99" spans="3:5" x14ac:dyDescent="0.4">
      <c r="C99" s="1">
        <v>98</v>
      </c>
      <c r="D99">
        <f>IF(VLOOKUP(Auffälligkeiten!A99,Anforderungsliste!B:G,6,FALSE)="ja",1,0)</f>
        <v>0</v>
      </c>
      <c r="E99">
        <f>IF(VLOOKUP(Auffälligkeiten!A99,Anforderungsliste!B:G,6,FALSE)="nein",1,0)</f>
        <v>0</v>
      </c>
    </row>
    <row r="100" spans="3:5" x14ac:dyDescent="0.4">
      <c r="C100" s="1">
        <v>99</v>
      </c>
      <c r="D100">
        <f>IF(VLOOKUP(Auffälligkeiten!A100,Anforderungsliste!B:G,6,FALSE)="ja",1,0)</f>
        <v>0</v>
      </c>
      <c r="E100">
        <f>IF(VLOOKUP(Auffälligkeiten!A100,Anforderungsliste!B:G,6,FALSE)="nein",1,0)</f>
        <v>0</v>
      </c>
    </row>
    <row r="101" spans="3:5" x14ac:dyDescent="0.4">
      <c r="C101" s="1">
        <v>100</v>
      </c>
      <c r="D101">
        <f>IF(VLOOKUP(Auffälligkeiten!A101,Anforderungsliste!B:G,6,FALSE)="ja",1,0)</f>
        <v>0</v>
      </c>
      <c r="E101">
        <f>IF(VLOOKUP(Auffälligkeiten!A101,Anforderungsliste!B:G,6,FALSE)="nein",1,0)</f>
        <v>0</v>
      </c>
    </row>
    <row r="102" spans="3:5" x14ac:dyDescent="0.4">
      <c r="C102" s="1">
        <v>101</v>
      </c>
      <c r="D102">
        <f>IF(VLOOKUP(Auffälligkeiten!A102,Anforderungsliste!B:G,6,FALSE)="ja",1,0)</f>
        <v>0</v>
      </c>
      <c r="E102">
        <f>IF(VLOOKUP(Auffälligkeiten!A102,Anforderungsliste!B:G,6,FALSE)="nein",1,0)</f>
        <v>0</v>
      </c>
    </row>
    <row r="103" spans="3:5" x14ac:dyDescent="0.4">
      <c r="C103" s="1">
        <v>102</v>
      </c>
      <c r="D103">
        <f>IF(VLOOKUP(Auffälligkeiten!A103,Anforderungsliste!B:G,6,FALSE)="ja",1,0)</f>
        <v>0</v>
      </c>
      <c r="E103">
        <f>IF(VLOOKUP(Auffälligkeiten!A103,Anforderungsliste!B:G,6,FALSE)="nein",1,0)</f>
        <v>0</v>
      </c>
    </row>
    <row r="104" spans="3:5" x14ac:dyDescent="0.4">
      <c r="C104" s="1">
        <v>103</v>
      </c>
      <c r="D104">
        <f>IF(VLOOKUP(Auffälligkeiten!A104,Anforderungsliste!B:G,6,FALSE)="ja",1,0)</f>
        <v>0</v>
      </c>
      <c r="E104">
        <f>IF(VLOOKUP(Auffälligkeiten!A104,Anforderungsliste!B:G,6,FALSE)="nein",1,0)</f>
        <v>0</v>
      </c>
    </row>
    <row r="105" spans="3:5" x14ac:dyDescent="0.4">
      <c r="C105" s="1">
        <v>104</v>
      </c>
      <c r="D105">
        <f>IF(VLOOKUP(Auffälligkeiten!A105,Anforderungsliste!B:G,6,FALSE)="ja",1,0)</f>
        <v>0</v>
      </c>
      <c r="E105">
        <f>IF(VLOOKUP(Auffälligkeiten!A105,Anforderungsliste!B:G,6,FALSE)="nein",1,0)</f>
        <v>0</v>
      </c>
    </row>
    <row r="106" spans="3:5" x14ac:dyDescent="0.4">
      <c r="C106" s="1">
        <v>105</v>
      </c>
      <c r="D106">
        <f>IF(VLOOKUP(Auffälligkeiten!A106,Anforderungsliste!B:G,6,FALSE)="ja",1,0)</f>
        <v>0</v>
      </c>
      <c r="E106">
        <f>IF(VLOOKUP(Auffälligkeiten!A106,Anforderungsliste!B:G,6,FALSE)="nein",1,0)</f>
        <v>0</v>
      </c>
    </row>
    <row r="107" spans="3:5" x14ac:dyDescent="0.4">
      <c r="C107" s="1">
        <v>106</v>
      </c>
      <c r="D107">
        <f>IF(VLOOKUP(Auffälligkeiten!A107,Anforderungsliste!B:G,6,FALSE)="ja",1,0)</f>
        <v>0</v>
      </c>
      <c r="E107">
        <f>IF(VLOOKUP(Auffälligkeiten!A107,Anforderungsliste!B:G,6,FALSE)="nein",1,0)</f>
        <v>0</v>
      </c>
    </row>
    <row r="108" spans="3:5" x14ac:dyDescent="0.4">
      <c r="C108" s="1">
        <v>107</v>
      </c>
      <c r="D108">
        <f>IF(VLOOKUP(Auffälligkeiten!A108,Anforderungsliste!B:G,6,FALSE)="ja",1,0)</f>
        <v>0</v>
      </c>
      <c r="E108">
        <f>IF(VLOOKUP(Auffälligkeiten!A108,Anforderungsliste!B:G,6,FALSE)="nein",1,0)</f>
        <v>0</v>
      </c>
    </row>
    <row r="109" spans="3:5" x14ac:dyDescent="0.4">
      <c r="C109" s="1">
        <v>108</v>
      </c>
      <c r="D109">
        <f>IF(VLOOKUP(Auffälligkeiten!A109,Anforderungsliste!B:G,6,FALSE)="ja",1,0)</f>
        <v>0</v>
      </c>
      <c r="E109">
        <f>IF(VLOOKUP(Auffälligkeiten!A109,Anforderungsliste!B:G,6,FALSE)="nein",1,0)</f>
        <v>0</v>
      </c>
    </row>
    <row r="110" spans="3:5" x14ac:dyDescent="0.4">
      <c r="C110" s="1">
        <v>109</v>
      </c>
      <c r="D110">
        <f>IF(VLOOKUP(Auffälligkeiten!A110,Anforderungsliste!B:G,6,FALSE)="ja",1,0)</f>
        <v>0</v>
      </c>
      <c r="E110">
        <f>IF(VLOOKUP(Auffälligkeiten!A110,Anforderungsliste!B:G,6,FALSE)="nein",1,0)</f>
        <v>0</v>
      </c>
    </row>
    <row r="111" spans="3:5" x14ac:dyDescent="0.4">
      <c r="C111" s="1">
        <v>110</v>
      </c>
      <c r="D111">
        <f>IF(VLOOKUP(Auffälligkeiten!A111,Anforderungsliste!B:G,6,FALSE)="ja",1,0)</f>
        <v>0</v>
      </c>
      <c r="E111">
        <f>IF(VLOOKUP(Auffälligkeiten!A111,Anforderungsliste!B:G,6,FALSE)="nein",1,0)</f>
        <v>0</v>
      </c>
    </row>
    <row r="112" spans="3:5" x14ac:dyDescent="0.4">
      <c r="C112" s="1">
        <v>111</v>
      </c>
      <c r="D112">
        <f>IF(VLOOKUP(Auffälligkeiten!A112,Anforderungsliste!B:G,6,FALSE)="ja",1,0)</f>
        <v>0</v>
      </c>
      <c r="E112">
        <f>IF(VLOOKUP(Auffälligkeiten!A112,Anforderungsliste!B:G,6,FALSE)="nein",1,0)</f>
        <v>0</v>
      </c>
    </row>
    <row r="113" spans="3:5" x14ac:dyDescent="0.4">
      <c r="C113" s="1">
        <v>112</v>
      </c>
      <c r="D113">
        <f>IF(VLOOKUP(Auffälligkeiten!A113,Anforderungsliste!B:G,6,FALSE)="ja",1,0)</f>
        <v>0</v>
      </c>
      <c r="E113">
        <f>IF(VLOOKUP(Auffälligkeiten!A113,Anforderungsliste!B:G,6,FALSE)="nein",1,0)</f>
        <v>0</v>
      </c>
    </row>
    <row r="114" spans="3:5" x14ac:dyDescent="0.4">
      <c r="C114" s="1">
        <v>113</v>
      </c>
      <c r="D114">
        <f>IF(VLOOKUP(Auffälligkeiten!A114,Anforderungsliste!B:G,6,FALSE)="ja",1,0)</f>
        <v>0</v>
      </c>
      <c r="E114">
        <f>IF(VLOOKUP(Auffälligkeiten!A114,Anforderungsliste!B:G,6,FALSE)="nein",1,0)</f>
        <v>0</v>
      </c>
    </row>
    <row r="115" spans="3:5" x14ac:dyDescent="0.4">
      <c r="C115" s="1">
        <v>114</v>
      </c>
      <c r="D115">
        <f>IF(VLOOKUP(Auffälligkeiten!A115,Anforderungsliste!B:G,6,FALSE)="ja",1,0)</f>
        <v>0</v>
      </c>
      <c r="E115">
        <f>IF(VLOOKUP(Auffälligkeiten!A115,Anforderungsliste!B:G,6,FALSE)="nein",1,0)</f>
        <v>0</v>
      </c>
    </row>
    <row r="116" spans="3:5" x14ac:dyDescent="0.4">
      <c r="C116" s="1">
        <v>115</v>
      </c>
      <c r="D116">
        <f>IF(VLOOKUP(Auffälligkeiten!A116,Anforderungsliste!B:G,6,FALSE)="ja",1,0)</f>
        <v>0</v>
      </c>
      <c r="E116">
        <f>IF(VLOOKUP(Auffälligkeiten!A116,Anforderungsliste!B:G,6,FALSE)="nein",1,0)</f>
        <v>0</v>
      </c>
    </row>
    <row r="117" spans="3:5" x14ac:dyDescent="0.4">
      <c r="C117" s="1">
        <v>116</v>
      </c>
      <c r="D117">
        <f>IF(VLOOKUP(Auffälligkeiten!A117,Anforderungsliste!B:G,6,FALSE)="ja",1,0)</f>
        <v>0</v>
      </c>
      <c r="E117">
        <f>IF(VLOOKUP(Auffälligkeiten!A117,Anforderungsliste!B:G,6,FALSE)="nein",1,0)</f>
        <v>0</v>
      </c>
    </row>
    <row r="118" spans="3:5" x14ac:dyDescent="0.4">
      <c r="C118" s="1">
        <v>117</v>
      </c>
      <c r="D118">
        <f>IF(VLOOKUP(Auffälligkeiten!A118,Anforderungsliste!B:G,6,FALSE)="ja",1,0)</f>
        <v>0</v>
      </c>
      <c r="E118">
        <f>IF(VLOOKUP(Auffälligkeiten!A118,Anforderungsliste!B:G,6,FALSE)="nein",1,0)</f>
        <v>0</v>
      </c>
    </row>
    <row r="119" spans="3:5" x14ac:dyDescent="0.4">
      <c r="C119" s="1">
        <v>118</v>
      </c>
      <c r="D119">
        <f>IF(VLOOKUP(Auffälligkeiten!A119,Anforderungsliste!B:G,6,FALSE)="ja",1,0)</f>
        <v>0</v>
      </c>
      <c r="E119">
        <f>IF(VLOOKUP(Auffälligkeiten!A119,Anforderungsliste!B:G,6,FALSE)="nein",1,0)</f>
        <v>0</v>
      </c>
    </row>
    <row r="120" spans="3:5" x14ac:dyDescent="0.4">
      <c r="C120" s="1">
        <v>119</v>
      </c>
      <c r="D120">
        <f>IF(VLOOKUP(Auffälligkeiten!A120,Anforderungsliste!B:G,6,FALSE)="ja",1,0)</f>
        <v>0</v>
      </c>
      <c r="E120">
        <f>IF(VLOOKUP(Auffälligkeiten!A120,Anforderungsliste!B:G,6,FALSE)="nein",1,0)</f>
        <v>0</v>
      </c>
    </row>
    <row r="121" spans="3:5" x14ac:dyDescent="0.4">
      <c r="C121" s="1">
        <v>120</v>
      </c>
      <c r="D121">
        <f>IF(VLOOKUP(Auffälligkeiten!A121,Anforderungsliste!B:G,6,FALSE)="ja",1,0)</f>
        <v>0</v>
      </c>
      <c r="E121">
        <f>IF(VLOOKUP(Auffälligkeiten!A121,Anforderungsliste!B:G,6,FALSE)="nein",1,0)</f>
        <v>0</v>
      </c>
    </row>
    <row r="122" spans="3:5" x14ac:dyDescent="0.4">
      <c r="C122" s="1">
        <v>121</v>
      </c>
      <c r="D122">
        <f>IF(VLOOKUP(Auffälligkeiten!A122,Anforderungsliste!B:G,6,FALSE)="ja",1,0)</f>
        <v>0</v>
      </c>
      <c r="E122">
        <f>IF(VLOOKUP(Auffälligkeiten!A122,Anforderungsliste!B:G,6,FALSE)="nein",1,0)</f>
        <v>0</v>
      </c>
    </row>
    <row r="123" spans="3:5" x14ac:dyDescent="0.4">
      <c r="C123" s="1">
        <v>122</v>
      </c>
      <c r="D123">
        <f>IF(VLOOKUP(Auffälligkeiten!A123,Anforderungsliste!B:G,6,FALSE)="ja",1,0)</f>
        <v>0</v>
      </c>
      <c r="E123">
        <f>IF(VLOOKUP(Auffälligkeiten!A123,Anforderungsliste!B:G,6,FALSE)="nein",1,0)</f>
        <v>0</v>
      </c>
    </row>
    <row r="124" spans="3:5" x14ac:dyDescent="0.4">
      <c r="C124" s="1">
        <v>123</v>
      </c>
      <c r="D124">
        <f>IF(VLOOKUP(Auffälligkeiten!A124,Anforderungsliste!B:G,6,FALSE)="ja",1,0)</f>
        <v>0</v>
      </c>
      <c r="E124">
        <f>IF(VLOOKUP(Auffälligkeiten!A124,Anforderungsliste!B:G,6,FALSE)="nein",1,0)</f>
        <v>0</v>
      </c>
    </row>
    <row r="125" spans="3:5" x14ac:dyDescent="0.4">
      <c r="C125" s="1">
        <v>124</v>
      </c>
      <c r="D125">
        <f>IF(VLOOKUP(Auffälligkeiten!A125,Anforderungsliste!B:G,6,FALSE)="ja",1,0)</f>
        <v>0</v>
      </c>
      <c r="E125">
        <f>IF(VLOOKUP(Auffälligkeiten!A125,Anforderungsliste!B:G,6,FALSE)="nein",1,0)</f>
        <v>0</v>
      </c>
    </row>
    <row r="126" spans="3:5" x14ac:dyDescent="0.4">
      <c r="C126" s="1">
        <v>125</v>
      </c>
      <c r="D126">
        <f>IF(VLOOKUP(Auffälligkeiten!A126,Anforderungsliste!B:G,6,FALSE)="ja",1,0)</f>
        <v>0</v>
      </c>
      <c r="E126">
        <f>IF(VLOOKUP(Auffälligkeiten!A126,Anforderungsliste!B:G,6,FALSE)="nein",1,0)</f>
        <v>0</v>
      </c>
    </row>
    <row r="127" spans="3:5" x14ac:dyDescent="0.4">
      <c r="C127" s="1">
        <v>126</v>
      </c>
      <c r="D127">
        <f>IF(VLOOKUP(Auffälligkeiten!A127,Anforderungsliste!B:G,6,FALSE)="ja",1,0)</f>
        <v>0</v>
      </c>
      <c r="E127">
        <f>IF(VLOOKUP(Auffälligkeiten!A127,Anforderungsliste!B:G,6,FALSE)="nein",1,0)</f>
        <v>0</v>
      </c>
    </row>
    <row r="128" spans="3:5" x14ac:dyDescent="0.4">
      <c r="C128" s="1">
        <v>127</v>
      </c>
      <c r="D128">
        <f>IF(VLOOKUP(Auffälligkeiten!A128,Anforderungsliste!B:G,6,FALSE)="ja",1,0)</f>
        <v>0</v>
      </c>
      <c r="E128">
        <f>IF(VLOOKUP(Auffälligkeiten!A128,Anforderungsliste!B:G,6,FALSE)="nein",1,0)</f>
        <v>0</v>
      </c>
    </row>
    <row r="129" spans="3:5" x14ac:dyDescent="0.4">
      <c r="C129" s="1">
        <v>128</v>
      </c>
      <c r="D129">
        <f>IF(VLOOKUP(Auffälligkeiten!A129,Anforderungsliste!B:G,6,FALSE)="ja",1,0)</f>
        <v>0</v>
      </c>
      <c r="E129">
        <f>IF(VLOOKUP(Auffälligkeiten!A129,Anforderungsliste!B:G,6,FALSE)="nein",1,0)</f>
        <v>0</v>
      </c>
    </row>
    <row r="130" spans="3:5" x14ac:dyDescent="0.4">
      <c r="C130" s="1">
        <v>129</v>
      </c>
      <c r="D130">
        <f>IF(VLOOKUP(Auffälligkeiten!A130,Anforderungsliste!B:G,6,FALSE)="ja",1,0)</f>
        <v>0</v>
      </c>
      <c r="E130">
        <f>IF(VLOOKUP(Auffälligkeiten!A130,Anforderungsliste!B:G,6,FALSE)="nein",1,0)</f>
        <v>0</v>
      </c>
    </row>
    <row r="131" spans="3:5" x14ac:dyDescent="0.4">
      <c r="C131" s="1">
        <v>130</v>
      </c>
      <c r="D131">
        <f>IF(VLOOKUP(Auffälligkeiten!A131,Anforderungsliste!B:G,6,FALSE)="ja",1,0)</f>
        <v>0</v>
      </c>
      <c r="E131">
        <f>IF(VLOOKUP(Auffälligkeiten!A131,Anforderungsliste!B:G,6,FALSE)="nein",1,0)</f>
        <v>0</v>
      </c>
    </row>
    <row r="132" spans="3:5" x14ac:dyDescent="0.4">
      <c r="C132" s="1">
        <v>131</v>
      </c>
      <c r="D132">
        <f>IF(VLOOKUP(Auffälligkeiten!A132,Anforderungsliste!B:G,6,FALSE)="ja",1,0)</f>
        <v>0</v>
      </c>
      <c r="E132">
        <f>IF(VLOOKUP(Auffälligkeiten!A132,Anforderungsliste!B:G,6,FALSE)="nein",1,0)</f>
        <v>0</v>
      </c>
    </row>
    <row r="133" spans="3:5" x14ac:dyDescent="0.4">
      <c r="C133" s="1">
        <v>132</v>
      </c>
      <c r="D133">
        <f>IF(VLOOKUP(Auffälligkeiten!A133,Anforderungsliste!B:G,6,FALSE)="ja",1,0)</f>
        <v>0</v>
      </c>
      <c r="E133">
        <f>IF(VLOOKUP(Auffälligkeiten!A133,Anforderungsliste!B:G,6,FALSE)="nein",1,0)</f>
        <v>0</v>
      </c>
    </row>
    <row r="134" spans="3:5" x14ac:dyDescent="0.4">
      <c r="C134" s="1">
        <v>133</v>
      </c>
      <c r="D134">
        <f>IF(VLOOKUP(Auffälligkeiten!A134,Anforderungsliste!B:G,6,FALSE)="ja",1,0)</f>
        <v>0</v>
      </c>
      <c r="E134">
        <f>IF(VLOOKUP(Auffälligkeiten!A134,Anforderungsliste!B:G,6,FALSE)="nein",1,0)</f>
        <v>0</v>
      </c>
    </row>
    <row r="135" spans="3:5" x14ac:dyDescent="0.4">
      <c r="C135" s="1">
        <v>134</v>
      </c>
      <c r="D135">
        <f>IF(VLOOKUP(Auffälligkeiten!A135,Anforderungsliste!B:G,6,FALSE)="ja",1,0)</f>
        <v>0</v>
      </c>
      <c r="E135">
        <f>IF(VLOOKUP(Auffälligkeiten!A135,Anforderungsliste!B:G,6,FALSE)="nein",1,0)</f>
        <v>0</v>
      </c>
    </row>
    <row r="136" spans="3:5" x14ac:dyDescent="0.4">
      <c r="C136" s="1">
        <v>135</v>
      </c>
      <c r="D136">
        <f>IF(VLOOKUP(Auffälligkeiten!A136,Anforderungsliste!B:G,6,FALSE)="ja",1,0)</f>
        <v>0</v>
      </c>
      <c r="E136">
        <f>IF(VLOOKUP(Auffälligkeiten!A136,Anforderungsliste!B:G,6,FALSE)="nein",1,0)</f>
        <v>0</v>
      </c>
    </row>
    <row r="137" spans="3:5" x14ac:dyDescent="0.4">
      <c r="C137" s="1">
        <v>136</v>
      </c>
      <c r="D137">
        <f>IF(VLOOKUP(Auffälligkeiten!A137,Anforderungsliste!B:G,6,FALSE)="ja",1,0)</f>
        <v>0</v>
      </c>
      <c r="E137">
        <f>IF(VLOOKUP(Auffälligkeiten!A137,Anforderungsliste!B:G,6,FALSE)="nein",1,0)</f>
        <v>0</v>
      </c>
    </row>
    <row r="138" spans="3:5" x14ac:dyDescent="0.4">
      <c r="C138" s="1">
        <v>137</v>
      </c>
      <c r="D138">
        <f>IF(VLOOKUP(Auffälligkeiten!A138,Anforderungsliste!B:G,6,FALSE)="ja",1,0)</f>
        <v>0</v>
      </c>
      <c r="E138">
        <f>IF(VLOOKUP(Auffälligkeiten!A138,Anforderungsliste!B:G,6,FALSE)="nein",1,0)</f>
        <v>0</v>
      </c>
    </row>
    <row r="139" spans="3:5" x14ac:dyDescent="0.4">
      <c r="C139" s="1">
        <v>138</v>
      </c>
      <c r="D139">
        <f>IF(VLOOKUP(Auffälligkeiten!A139,Anforderungsliste!B:G,6,FALSE)="ja",1,0)</f>
        <v>0</v>
      </c>
      <c r="E139">
        <f>IF(VLOOKUP(Auffälligkeiten!A139,Anforderungsliste!B:G,6,FALSE)="nein",1,0)</f>
        <v>0</v>
      </c>
    </row>
    <row r="140" spans="3:5" x14ac:dyDescent="0.4">
      <c r="C140" s="1">
        <v>139</v>
      </c>
      <c r="D140">
        <f>IF(VLOOKUP(Auffälligkeiten!A140,Anforderungsliste!B:G,6,FALSE)="ja",1,0)</f>
        <v>0</v>
      </c>
      <c r="E140">
        <f>IF(VLOOKUP(Auffälligkeiten!A140,Anforderungsliste!B:G,6,FALSE)="nein",1,0)</f>
        <v>0</v>
      </c>
    </row>
    <row r="141" spans="3:5" x14ac:dyDescent="0.4">
      <c r="C141" s="1">
        <v>140</v>
      </c>
      <c r="D141">
        <f>IF(VLOOKUP(Auffälligkeiten!A141,Anforderungsliste!B:G,6,FALSE)="ja",1,0)</f>
        <v>0</v>
      </c>
      <c r="E141">
        <f>IF(VLOOKUP(Auffälligkeiten!A141,Anforderungsliste!B:G,6,FALSE)="nein",1,0)</f>
        <v>0</v>
      </c>
    </row>
    <row r="142" spans="3:5" x14ac:dyDescent="0.4">
      <c r="C142" s="1">
        <v>141</v>
      </c>
      <c r="D142">
        <f>IF(VLOOKUP(Auffälligkeiten!A142,Anforderungsliste!B:G,6,FALSE)="ja",1,0)</f>
        <v>0</v>
      </c>
      <c r="E142">
        <f>IF(VLOOKUP(Auffälligkeiten!A142,Anforderungsliste!B:G,6,FALSE)="nein",1,0)</f>
        <v>0</v>
      </c>
    </row>
    <row r="143" spans="3:5" x14ac:dyDescent="0.4">
      <c r="C143" s="1">
        <v>142</v>
      </c>
      <c r="D143">
        <f>IF(VLOOKUP(Auffälligkeiten!A143,Anforderungsliste!B:G,6,FALSE)="ja",1,0)</f>
        <v>0</v>
      </c>
      <c r="E143">
        <f>IF(VLOOKUP(Auffälligkeiten!A143,Anforderungsliste!B:G,6,FALSE)="nein",1,0)</f>
        <v>0</v>
      </c>
    </row>
    <row r="144" spans="3:5" x14ac:dyDescent="0.4">
      <c r="C144" s="1">
        <v>143</v>
      </c>
      <c r="D144">
        <f>IF(VLOOKUP(Auffälligkeiten!A144,Anforderungsliste!B:G,6,FALSE)="ja",1,0)</f>
        <v>0</v>
      </c>
      <c r="E144">
        <f>IF(VLOOKUP(Auffälligkeiten!A144,Anforderungsliste!B:G,6,FALSE)="nein",1,0)</f>
        <v>0</v>
      </c>
    </row>
    <row r="145" spans="3:5" x14ac:dyDescent="0.4">
      <c r="C145" s="1">
        <v>144</v>
      </c>
      <c r="D145">
        <f>IF(VLOOKUP(Auffälligkeiten!A145,Anforderungsliste!B:G,6,FALSE)="ja",1,0)</f>
        <v>0</v>
      </c>
      <c r="E145">
        <f>IF(VLOOKUP(Auffälligkeiten!A145,Anforderungsliste!B:G,6,FALSE)="nein",1,0)</f>
        <v>0</v>
      </c>
    </row>
    <row r="146" spans="3:5" x14ac:dyDescent="0.4">
      <c r="C146" s="1">
        <v>145</v>
      </c>
      <c r="D146">
        <f>IF(VLOOKUP(Auffälligkeiten!A146,Anforderungsliste!B:G,6,FALSE)="ja",1,0)</f>
        <v>0</v>
      </c>
      <c r="E146">
        <f>IF(VLOOKUP(Auffälligkeiten!A146,Anforderungsliste!B:G,6,FALSE)="nein",1,0)</f>
        <v>0</v>
      </c>
    </row>
    <row r="147" spans="3:5" x14ac:dyDescent="0.4">
      <c r="C147" s="1">
        <v>146</v>
      </c>
      <c r="D147">
        <f>IF(VLOOKUP(Auffälligkeiten!A147,Anforderungsliste!B:G,6,FALSE)="ja",1,0)</f>
        <v>0</v>
      </c>
      <c r="E147">
        <f>IF(VLOOKUP(Auffälligkeiten!A147,Anforderungsliste!B:G,6,FALSE)="nein",1,0)</f>
        <v>0</v>
      </c>
    </row>
    <row r="148" spans="3:5" x14ac:dyDescent="0.4">
      <c r="C148" s="1">
        <v>147</v>
      </c>
      <c r="D148">
        <f>IF(VLOOKUP(Auffälligkeiten!A148,Anforderungsliste!B:G,6,FALSE)="ja",1,0)</f>
        <v>0</v>
      </c>
      <c r="E148">
        <f>IF(VLOOKUP(Auffälligkeiten!A148,Anforderungsliste!B:G,6,FALSE)="nein",1,0)</f>
        <v>0</v>
      </c>
    </row>
    <row r="149" spans="3:5" x14ac:dyDescent="0.4">
      <c r="C149" s="1">
        <v>148</v>
      </c>
      <c r="D149">
        <f>IF(VLOOKUP(Auffälligkeiten!A149,Anforderungsliste!B:G,6,FALSE)="ja",1,0)</f>
        <v>0</v>
      </c>
      <c r="E149">
        <f>IF(VLOOKUP(Auffälligkeiten!A149,Anforderungsliste!B:G,6,FALSE)="nein",1,0)</f>
        <v>0</v>
      </c>
    </row>
    <row r="150" spans="3:5" x14ac:dyDescent="0.4">
      <c r="C150" s="1">
        <v>149</v>
      </c>
      <c r="D150">
        <f>IF(VLOOKUP(Auffälligkeiten!A150,Anforderungsliste!B:G,6,FALSE)="ja",1,0)</f>
        <v>0</v>
      </c>
      <c r="E150">
        <f>IF(VLOOKUP(Auffälligkeiten!A150,Anforderungsliste!B:G,6,FALSE)="nein",1,0)</f>
        <v>0</v>
      </c>
    </row>
    <row r="151" spans="3:5" x14ac:dyDescent="0.4">
      <c r="C151" s="1">
        <v>150</v>
      </c>
      <c r="D151">
        <f>IF(VLOOKUP(Auffälligkeiten!A151,Anforderungsliste!B:G,6,FALSE)="ja",1,0)</f>
        <v>0</v>
      </c>
      <c r="E151">
        <f>IF(VLOOKUP(Auffälligkeiten!A151,Anforderungsliste!B:G,6,FALSE)="nein",1,0)</f>
        <v>0</v>
      </c>
    </row>
    <row r="152" spans="3:5" x14ac:dyDescent="0.4">
      <c r="C152" s="1">
        <v>151</v>
      </c>
      <c r="D152">
        <f>IF(VLOOKUP(Auffälligkeiten!A152,Anforderungsliste!B:G,6,FALSE)="ja",1,0)</f>
        <v>0</v>
      </c>
      <c r="E152">
        <f>IF(VLOOKUP(Auffälligkeiten!A152,Anforderungsliste!B:G,6,FALSE)="nein",1,0)</f>
        <v>0</v>
      </c>
    </row>
    <row r="153" spans="3:5" x14ac:dyDescent="0.4">
      <c r="C153" s="1">
        <v>152</v>
      </c>
      <c r="D153">
        <f>IF(VLOOKUP(Auffälligkeiten!A153,Anforderungsliste!B:G,6,FALSE)="ja",1,0)</f>
        <v>0</v>
      </c>
      <c r="E153">
        <f>IF(VLOOKUP(Auffälligkeiten!A153,Anforderungsliste!B:G,6,FALSE)="nein",1,0)</f>
        <v>0</v>
      </c>
    </row>
    <row r="154" spans="3:5" x14ac:dyDescent="0.4">
      <c r="C154" s="1">
        <v>153</v>
      </c>
      <c r="D154">
        <f>IF(VLOOKUP(Auffälligkeiten!A154,Anforderungsliste!B:G,6,FALSE)="ja",1,0)</f>
        <v>0</v>
      </c>
      <c r="E154">
        <f>IF(VLOOKUP(Auffälligkeiten!A154,Anforderungsliste!B:G,6,FALSE)="nein",1,0)</f>
        <v>0</v>
      </c>
    </row>
    <row r="155" spans="3:5" x14ac:dyDescent="0.4">
      <c r="C155" s="1">
        <v>154</v>
      </c>
      <c r="D155">
        <f>IF(VLOOKUP(Auffälligkeiten!A155,Anforderungsliste!B:G,6,FALSE)="ja",1,0)</f>
        <v>0</v>
      </c>
      <c r="E155">
        <f>IF(VLOOKUP(Auffälligkeiten!A155,Anforderungsliste!B:G,6,FALSE)="nein",1,0)</f>
        <v>0</v>
      </c>
    </row>
    <row r="156" spans="3:5" x14ac:dyDescent="0.4">
      <c r="C156" s="1">
        <v>155</v>
      </c>
      <c r="D156">
        <f>IF(VLOOKUP(Auffälligkeiten!A156,Anforderungsliste!B:G,6,FALSE)="ja",1,0)</f>
        <v>0</v>
      </c>
      <c r="E156">
        <f>IF(VLOOKUP(Auffälligkeiten!A156,Anforderungsliste!B:G,6,FALSE)="nein",1,0)</f>
        <v>0</v>
      </c>
    </row>
    <row r="157" spans="3:5" x14ac:dyDescent="0.4">
      <c r="C157" s="1">
        <v>156</v>
      </c>
      <c r="D157">
        <f>IF(VLOOKUP(Auffälligkeiten!A157,Anforderungsliste!B:G,6,FALSE)="ja",1,0)</f>
        <v>0</v>
      </c>
      <c r="E157">
        <f>IF(VLOOKUP(Auffälligkeiten!A157,Anforderungsliste!B:G,6,FALSE)="nein",1,0)</f>
        <v>0</v>
      </c>
    </row>
    <row r="158" spans="3:5" x14ac:dyDescent="0.4">
      <c r="C158" s="1">
        <v>157</v>
      </c>
      <c r="D158">
        <f>IF(VLOOKUP(Auffälligkeiten!A158,Anforderungsliste!B:G,6,FALSE)="ja",1,0)</f>
        <v>0</v>
      </c>
      <c r="E158">
        <f>IF(VLOOKUP(Auffälligkeiten!A158,Anforderungsliste!B:G,6,FALSE)="nein",1,0)</f>
        <v>0</v>
      </c>
    </row>
    <row r="159" spans="3:5" x14ac:dyDescent="0.4">
      <c r="C159" s="1">
        <v>158</v>
      </c>
      <c r="D159">
        <f>IF(VLOOKUP(Auffälligkeiten!A159,Anforderungsliste!B:G,6,FALSE)="ja",1,0)</f>
        <v>0</v>
      </c>
      <c r="E159">
        <f>IF(VLOOKUP(Auffälligkeiten!A159,Anforderungsliste!B:G,6,FALSE)="nein",1,0)</f>
        <v>0</v>
      </c>
    </row>
    <row r="160" spans="3:5" x14ac:dyDescent="0.4">
      <c r="C160" s="1">
        <v>159</v>
      </c>
      <c r="D160">
        <f>IF(VLOOKUP(Auffälligkeiten!A160,Anforderungsliste!B:G,6,FALSE)="ja",1,0)</f>
        <v>0</v>
      </c>
      <c r="E160">
        <f>IF(VLOOKUP(Auffälligkeiten!A160,Anforderungsliste!B:G,6,FALSE)="nein",1,0)</f>
        <v>0</v>
      </c>
    </row>
    <row r="161" spans="3:5" x14ac:dyDescent="0.4">
      <c r="C161" s="1">
        <v>160</v>
      </c>
      <c r="D161">
        <f>IF(VLOOKUP(Auffälligkeiten!A161,Anforderungsliste!B:G,6,FALSE)="ja",1,0)</f>
        <v>0</v>
      </c>
      <c r="E161">
        <f>IF(VLOOKUP(Auffälligkeiten!A161,Anforderungsliste!B:G,6,FALSE)="nein",1,0)</f>
        <v>0</v>
      </c>
    </row>
    <row r="162" spans="3:5" x14ac:dyDescent="0.4">
      <c r="C162" s="1">
        <v>161</v>
      </c>
      <c r="D162">
        <f>IF(VLOOKUP(Auffälligkeiten!A162,Anforderungsliste!B:G,6,FALSE)="ja",1,0)</f>
        <v>0</v>
      </c>
      <c r="E162">
        <f>IF(VLOOKUP(Auffälligkeiten!A162,Anforderungsliste!B:G,6,FALSE)="nein",1,0)</f>
        <v>0</v>
      </c>
    </row>
    <row r="163" spans="3:5" x14ac:dyDescent="0.4">
      <c r="C163" s="1">
        <v>162</v>
      </c>
      <c r="D163">
        <f>IF(VLOOKUP(Auffälligkeiten!A163,Anforderungsliste!B:G,6,FALSE)="ja",1,0)</f>
        <v>0</v>
      </c>
      <c r="E163">
        <f>IF(VLOOKUP(Auffälligkeiten!A163,Anforderungsliste!B:G,6,FALSE)="nein",1,0)</f>
        <v>0</v>
      </c>
    </row>
    <row r="164" spans="3:5" x14ac:dyDescent="0.4">
      <c r="C164" s="1">
        <v>163</v>
      </c>
      <c r="D164">
        <f>IF(VLOOKUP(Auffälligkeiten!A164,Anforderungsliste!B:G,6,FALSE)="ja",1,0)</f>
        <v>0</v>
      </c>
      <c r="E164">
        <f>IF(VLOOKUP(Auffälligkeiten!A164,Anforderungsliste!B:G,6,FALSE)="nein",1,0)</f>
        <v>0</v>
      </c>
    </row>
    <row r="165" spans="3:5" x14ac:dyDescent="0.4">
      <c r="C165" s="1">
        <v>164</v>
      </c>
      <c r="D165">
        <f>IF(VLOOKUP(Auffälligkeiten!A165,Anforderungsliste!B:G,6,FALSE)="ja",1,0)</f>
        <v>0</v>
      </c>
      <c r="E165">
        <f>IF(VLOOKUP(Auffälligkeiten!A165,Anforderungsliste!B:G,6,FALSE)="nein",1,0)</f>
        <v>0</v>
      </c>
    </row>
    <row r="166" spans="3:5" x14ac:dyDescent="0.4">
      <c r="C166" s="1">
        <v>165</v>
      </c>
      <c r="D166">
        <f>IF(VLOOKUP(Auffälligkeiten!A166,Anforderungsliste!B:G,6,FALSE)="ja",1,0)</f>
        <v>0</v>
      </c>
      <c r="E166">
        <f>IF(VLOOKUP(Auffälligkeiten!A166,Anforderungsliste!B:G,6,FALSE)="nein",1,0)</f>
        <v>0</v>
      </c>
    </row>
    <row r="167" spans="3:5" x14ac:dyDescent="0.4">
      <c r="C167" s="1">
        <v>166</v>
      </c>
      <c r="D167">
        <f>IF(VLOOKUP(Auffälligkeiten!A167,Anforderungsliste!B:G,6,FALSE)="ja",1,0)</f>
        <v>0</v>
      </c>
      <c r="E167">
        <f>IF(VLOOKUP(Auffälligkeiten!A167,Anforderungsliste!B:G,6,FALSE)="nein",1,0)</f>
        <v>0</v>
      </c>
    </row>
    <row r="168" spans="3:5" x14ac:dyDescent="0.4">
      <c r="C168" s="1">
        <v>167</v>
      </c>
      <c r="D168">
        <f>IF(VLOOKUP(Auffälligkeiten!A168,Anforderungsliste!B:G,6,FALSE)="ja",1,0)</f>
        <v>0</v>
      </c>
      <c r="E168">
        <f>IF(VLOOKUP(Auffälligkeiten!A168,Anforderungsliste!B:G,6,FALSE)="nein",1,0)</f>
        <v>0</v>
      </c>
    </row>
    <row r="169" spans="3:5" x14ac:dyDescent="0.4">
      <c r="C169" s="1">
        <v>168</v>
      </c>
      <c r="D169">
        <f>IF(VLOOKUP(Auffälligkeiten!A169,Anforderungsliste!B:G,6,FALSE)="ja",1,0)</f>
        <v>0</v>
      </c>
      <c r="E169">
        <f>IF(VLOOKUP(Auffälligkeiten!A169,Anforderungsliste!B:G,6,FALSE)="nein",1,0)</f>
        <v>0</v>
      </c>
    </row>
    <row r="170" spans="3:5" x14ac:dyDescent="0.4">
      <c r="C170" s="1">
        <v>169</v>
      </c>
      <c r="D170">
        <f>IF(VLOOKUP(Auffälligkeiten!A170,Anforderungsliste!B:G,6,FALSE)="ja",1,0)</f>
        <v>0</v>
      </c>
      <c r="E170">
        <f>IF(VLOOKUP(Auffälligkeiten!A170,Anforderungsliste!B:G,6,FALSE)="nein",1,0)</f>
        <v>0</v>
      </c>
    </row>
    <row r="171" spans="3:5" x14ac:dyDescent="0.4">
      <c r="C171" s="1">
        <v>170</v>
      </c>
      <c r="D171">
        <f>IF(VLOOKUP(Auffälligkeiten!A171,Anforderungsliste!B:G,6,FALSE)="ja",1,0)</f>
        <v>0</v>
      </c>
      <c r="E171">
        <f>IF(VLOOKUP(Auffälligkeiten!A171,Anforderungsliste!B:G,6,FALSE)="nein",1,0)</f>
        <v>0</v>
      </c>
    </row>
    <row r="172" spans="3:5" x14ac:dyDescent="0.4">
      <c r="C172" s="1">
        <v>171</v>
      </c>
      <c r="D172">
        <f>IF(VLOOKUP(Auffälligkeiten!A172,Anforderungsliste!B:G,6,FALSE)="ja",1,0)</f>
        <v>0</v>
      </c>
      <c r="E172">
        <f>IF(VLOOKUP(Auffälligkeiten!A172,Anforderungsliste!B:G,6,FALSE)="nein",1,0)</f>
        <v>0</v>
      </c>
    </row>
    <row r="173" spans="3:5" x14ac:dyDescent="0.4">
      <c r="C173" s="1">
        <v>172</v>
      </c>
      <c r="D173">
        <f>IF(VLOOKUP(Auffälligkeiten!A173,Anforderungsliste!B:G,6,FALSE)="ja",1,0)</f>
        <v>0</v>
      </c>
      <c r="E173">
        <f>IF(VLOOKUP(Auffälligkeiten!A173,Anforderungsliste!B:G,6,FALSE)="nein",1,0)</f>
        <v>0</v>
      </c>
    </row>
    <row r="174" spans="3:5" x14ac:dyDescent="0.4">
      <c r="C174" s="1">
        <v>173</v>
      </c>
      <c r="D174">
        <f>IF(VLOOKUP(Auffälligkeiten!A174,Anforderungsliste!B:G,6,FALSE)="ja",1,0)</f>
        <v>0</v>
      </c>
      <c r="E174">
        <f>IF(VLOOKUP(Auffälligkeiten!A174,Anforderungsliste!B:G,6,FALSE)="nein",1,0)</f>
        <v>0</v>
      </c>
    </row>
    <row r="175" spans="3:5" x14ac:dyDescent="0.4">
      <c r="C175" s="1">
        <v>174</v>
      </c>
      <c r="D175">
        <f>IF(VLOOKUP(Auffälligkeiten!A175,Anforderungsliste!B:G,6,FALSE)="ja",1,0)</f>
        <v>0</v>
      </c>
      <c r="E175">
        <f>IF(VLOOKUP(Auffälligkeiten!A175,Anforderungsliste!B:G,6,FALSE)="nein",1,0)</f>
        <v>0</v>
      </c>
    </row>
    <row r="176" spans="3:5" x14ac:dyDescent="0.4">
      <c r="C176" s="1">
        <v>175</v>
      </c>
      <c r="D176">
        <f>IF(VLOOKUP(Auffälligkeiten!A176,Anforderungsliste!B:G,6,FALSE)="ja",1,0)</f>
        <v>0</v>
      </c>
      <c r="E176">
        <f>IF(VLOOKUP(Auffälligkeiten!A176,Anforderungsliste!B:G,6,FALSE)="nein",1,0)</f>
        <v>0</v>
      </c>
    </row>
    <row r="177" spans="3:5" x14ac:dyDescent="0.4">
      <c r="C177" s="1">
        <v>176</v>
      </c>
      <c r="D177">
        <f>IF(VLOOKUP(Auffälligkeiten!A177,Anforderungsliste!B:G,6,FALSE)="ja",1,0)</f>
        <v>0</v>
      </c>
      <c r="E177">
        <f>IF(VLOOKUP(Auffälligkeiten!A177,Anforderungsliste!B:G,6,FALSE)="nein",1,0)</f>
        <v>0</v>
      </c>
    </row>
    <row r="178" spans="3:5" x14ac:dyDescent="0.4">
      <c r="C178" s="1">
        <v>177</v>
      </c>
      <c r="D178">
        <f>IF(VLOOKUP(Auffälligkeiten!A178,Anforderungsliste!B:G,6,FALSE)="ja",1,0)</f>
        <v>0</v>
      </c>
      <c r="E178">
        <f>IF(VLOOKUP(Auffälligkeiten!A178,Anforderungsliste!B:G,6,FALSE)="nein",1,0)</f>
        <v>0</v>
      </c>
    </row>
    <row r="179" spans="3:5" x14ac:dyDescent="0.4">
      <c r="C179" s="1">
        <v>178</v>
      </c>
      <c r="D179">
        <f>IF(VLOOKUP(Auffälligkeiten!A179,Anforderungsliste!B:G,6,FALSE)="ja",1,0)</f>
        <v>0</v>
      </c>
      <c r="E179">
        <f>IF(VLOOKUP(Auffälligkeiten!A179,Anforderungsliste!B:G,6,FALSE)="nein",1,0)</f>
        <v>0</v>
      </c>
    </row>
    <row r="180" spans="3:5" x14ac:dyDescent="0.4">
      <c r="C180" s="1">
        <v>179</v>
      </c>
      <c r="D180">
        <f>IF(VLOOKUP(Auffälligkeiten!A180,Anforderungsliste!B:G,6,FALSE)="ja",1,0)</f>
        <v>0</v>
      </c>
      <c r="E180">
        <f>IF(VLOOKUP(Auffälligkeiten!A180,Anforderungsliste!B:G,6,FALSE)="nein",1,0)</f>
        <v>0</v>
      </c>
    </row>
    <row r="181" spans="3:5" x14ac:dyDescent="0.4">
      <c r="C181" s="1">
        <v>180</v>
      </c>
      <c r="D181">
        <f>IF(VLOOKUP(Auffälligkeiten!A181,Anforderungsliste!B:G,6,FALSE)="ja",1,0)</f>
        <v>0</v>
      </c>
      <c r="E181">
        <f>IF(VLOOKUP(Auffälligkeiten!A181,Anforderungsliste!B:G,6,FALSE)="nein",1,0)</f>
        <v>0</v>
      </c>
    </row>
    <row r="182" spans="3:5" x14ac:dyDescent="0.4">
      <c r="C182" s="1">
        <v>181</v>
      </c>
      <c r="D182">
        <f>IF(VLOOKUP(Auffälligkeiten!A182,Anforderungsliste!B:G,6,FALSE)="ja",1,0)</f>
        <v>0</v>
      </c>
      <c r="E182">
        <f>IF(VLOOKUP(Auffälligkeiten!A182,Anforderungsliste!B:G,6,FALSE)="nein",1,0)</f>
        <v>0</v>
      </c>
    </row>
    <row r="183" spans="3:5" x14ac:dyDescent="0.4">
      <c r="C183" s="1">
        <v>182</v>
      </c>
      <c r="D183">
        <f>IF(VLOOKUP(Auffälligkeiten!A183,Anforderungsliste!B:G,6,FALSE)="ja",1,0)</f>
        <v>0</v>
      </c>
      <c r="E183">
        <f>IF(VLOOKUP(Auffälligkeiten!A183,Anforderungsliste!B:G,6,FALSE)="nein",1,0)</f>
        <v>0</v>
      </c>
    </row>
    <row r="184" spans="3:5" x14ac:dyDescent="0.4">
      <c r="C184" s="1">
        <v>183</v>
      </c>
      <c r="D184">
        <f>IF(VLOOKUP(Auffälligkeiten!A184,Anforderungsliste!B:G,6,FALSE)="ja",1,0)</f>
        <v>0</v>
      </c>
      <c r="E184">
        <f>IF(VLOOKUP(Auffälligkeiten!A184,Anforderungsliste!B:G,6,FALSE)="nein",1,0)</f>
        <v>0</v>
      </c>
    </row>
    <row r="185" spans="3:5" x14ac:dyDescent="0.4">
      <c r="C185" s="1">
        <v>184</v>
      </c>
      <c r="D185">
        <f>IF(VLOOKUP(Auffälligkeiten!A185,Anforderungsliste!B:G,6,FALSE)="ja",1,0)</f>
        <v>0</v>
      </c>
      <c r="E185">
        <f>IF(VLOOKUP(Auffälligkeiten!A185,Anforderungsliste!B:G,6,FALSE)="nein",1,0)</f>
        <v>0</v>
      </c>
    </row>
    <row r="186" spans="3:5" x14ac:dyDescent="0.4">
      <c r="C186" s="1">
        <v>185</v>
      </c>
      <c r="D186">
        <f>IF(VLOOKUP(Auffälligkeiten!A186,Anforderungsliste!B:G,6,FALSE)="ja",1,0)</f>
        <v>0</v>
      </c>
      <c r="E186">
        <f>IF(VLOOKUP(Auffälligkeiten!A186,Anforderungsliste!B:G,6,FALSE)="nein",1,0)</f>
        <v>0</v>
      </c>
    </row>
    <row r="187" spans="3:5" x14ac:dyDescent="0.4">
      <c r="C187" s="1">
        <v>186</v>
      </c>
      <c r="D187">
        <f>IF(VLOOKUP(Auffälligkeiten!A187,Anforderungsliste!B:G,6,FALSE)="ja",1,0)</f>
        <v>0</v>
      </c>
      <c r="E187">
        <f>IF(VLOOKUP(Auffälligkeiten!A187,Anforderungsliste!B:G,6,FALSE)="nein",1,0)</f>
        <v>0</v>
      </c>
    </row>
    <row r="188" spans="3:5" x14ac:dyDescent="0.4">
      <c r="C188" s="1">
        <v>187</v>
      </c>
      <c r="D188">
        <f>IF(VLOOKUP(Auffälligkeiten!A188,Anforderungsliste!B:G,6,FALSE)="ja",1,0)</f>
        <v>0</v>
      </c>
      <c r="E188">
        <f>IF(VLOOKUP(Auffälligkeiten!A188,Anforderungsliste!B:G,6,FALSE)="nein",1,0)</f>
        <v>0</v>
      </c>
    </row>
    <row r="189" spans="3:5" x14ac:dyDescent="0.4">
      <c r="C189" s="1">
        <v>188</v>
      </c>
      <c r="D189">
        <f>IF(VLOOKUP(Auffälligkeiten!A189,Anforderungsliste!B:G,6,FALSE)="ja",1,0)</f>
        <v>0</v>
      </c>
      <c r="E189">
        <f>IF(VLOOKUP(Auffälligkeiten!A189,Anforderungsliste!B:G,6,FALSE)="nein",1,0)</f>
        <v>0</v>
      </c>
    </row>
    <row r="190" spans="3:5" x14ac:dyDescent="0.4">
      <c r="C190" s="1">
        <v>189</v>
      </c>
      <c r="D190">
        <f>IF(VLOOKUP(Auffälligkeiten!A190,Anforderungsliste!B:G,6,FALSE)="ja",1,0)</f>
        <v>0</v>
      </c>
      <c r="E190">
        <f>IF(VLOOKUP(Auffälligkeiten!A190,Anforderungsliste!B:G,6,FALSE)="nein",1,0)</f>
        <v>0</v>
      </c>
    </row>
    <row r="191" spans="3:5" x14ac:dyDescent="0.4">
      <c r="C191" s="1">
        <v>190</v>
      </c>
      <c r="D191">
        <f>IF(VLOOKUP(Auffälligkeiten!A191,Anforderungsliste!B:G,6,FALSE)="ja",1,0)</f>
        <v>0</v>
      </c>
      <c r="E191">
        <f>IF(VLOOKUP(Auffälligkeiten!A191,Anforderungsliste!B:G,6,FALSE)="nein",1,0)</f>
        <v>0</v>
      </c>
    </row>
    <row r="192" spans="3:5" x14ac:dyDescent="0.4">
      <c r="C192" s="1">
        <v>191</v>
      </c>
      <c r="D192">
        <f>IF(VLOOKUP(Auffälligkeiten!A192,Anforderungsliste!B:G,6,FALSE)="ja",1,0)</f>
        <v>0</v>
      </c>
      <c r="E192">
        <f>IF(VLOOKUP(Auffälligkeiten!A192,Anforderungsliste!B:G,6,FALSE)="nein",1,0)</f>
        <v>0</v>
      </c>
    </row>
    <row r="193" spans="3:5" x14ac:dyDescent="0.4">
      <c r="C193" s="1">
        <v>192</v>
      </c>
      <c r="D193">
        <f>IF(VLOOKUP(Auffälligkeiten!A193,Anforderungsliste!B:G,6,FALSE)="ja",1,0)</f>
        <v>0</v>
      </c>
      <c r="E193">
        <f>IF(VLOOKUP(Auffälligkeiten!A193,Anforderungsliste!B:G,6,FALSE)="nein",1,0)</f>
        <v>0</v>
      </c>
    </row>
    <row r="194" spans="3:5" x14ac:dyDescent="0.4">
      <c r="C194" s="1">
        <v>193</v>
      </c>
      <c r="D194">
        <f>IF(VLOOKUP(Auffälligkeiten!A194,Anforderungsliste!B:G,6,FALSE)="ja",1,0)</f>
        <v>0</v>
      </c>
      <c r="E194">
        <f>IF(VLOOKUP(Auffälligkeiten!A194,Anforderungsliste!B:G,6,FALSE)="nein",1,0)</f>
        <v>0</v>
      </c>
    </row>
    <row r="195" spans="3:5" x14ac:dyDescent="0.4">
      <c r="C195" s="1">
        <v>194</v>
      </c>
      <c r="D195">
        <f>IF(VLOOKUP(Auffälligkeiten!A195,Anforderungsliste!B:G,6,FALSE)="ja",1,0)</f>
        <v>0</v>
      </c>
      <c r="E195">
        <f>IF(VLOOKUP(Auffälligkeiten!A195,Anforderungsliste!B:G,6,FALSE)="nein",1,0)</f>
        <v>0</v>
      </c>
    </row>
    <row r="196" spans="3:5" x14ac:dyDescent="0.4">
      <c r="C196" s="1">
        <v>195</v>
      </c>
      <c r="D196">
        <f>IF(VLOOKUP(Auffälligkeiten!A196,Anforderungsliste!B:G,6,FALSE)="ja",1,0)</f>
        <v>0</v>
      </c>
      <c r="E196">
        <f>IF(VLOOKUP(Auffälligkeiten!A196,Anforderungsliste!B:G,6,FALSE)="nein",1,0)</f>
        <v>0</v>
      </c>
    </row>
    <row r="197" spans="3:5" x14ac:dyDescent="0.4">
      <c r="C197" s="1">
        <v>196</v>
      </c>
      <c r="D197">
        <f>IF(VLOOKUP(Auffälligkeiten!A197,Anforderungsliste!B:G,6,FALSE)="ja",1,0)</f>
        <v>0</v>
      </c>
      <c r="E197">
        <f>IF(VLOOKUP(Auffälligkeiten!A197,Anforderungsliste!B:G,6,FALSE)="nein",1,0)</f>
        <v>0</v>
      </c>
    </row>
    <row r="198" spans="3:5" x14ac:dyDescent="0.4">
      <c r="C198" s="1">
        <v>197</v>
      </c>
      <c r="D198">
        <f>IF(VLOOKUP(Auffälligkeiten!A198,Anforderungsliste!B:G,6,FALSE)="ja",1,0)</f>
        <v>0</v>
      </c>
      <c r="E198">
        <f>IF(VLOOKUP(Auffälligkeiten!A198,Anforderungsliste!B:G,6,FALSE)="nein",1,0)</f>
        <v>0</v>
      </c>
    </row>
    <row r="199" spans="3:5" x14ac:dyDescent="0.4">
      <c r="C199" s="1">
        <v>198</v>
      </c>
      <c r="D199">
        <f>IF(VLOOKUP(Auffälligkeiten!A199,Anforderungsliste!B:G,6,FALSE)="ja",1,0)</f>
        <v>0</v>
      </c>
      <c r="E199">
        <f>IF(VLOOKUP(Auffälligkeiten!A199,Anforderungsliste!B:G,6,FALSE)="nein",1,0)</f>
        <v>0</v>
      </c>
    </row>
    <row r="200" spans="3:5" x14ac:dyDescent="0.4">
      <c r="C200" s="1">
        <v>199</v>
      </c>
      <c r="D200">
        <f>IF(VLOOKUP(Auffälligkeiten!A200,Anforderungsliste!B:G,6,FALSE)="ja",1,0)</f>
        <v>0</v>
      </c>
      <c r="E200">
        <f>IF(VLOOKUP(Auffälligkeiten!A200,Anforderungsliste!B:G,6,FALSE)="nein",1,0)</f>
        <v>0</v>
      </c>
    </row>
    <row r="201" spans="3:5" x14ac:dyDescent="0.4">
      <c r="C201" s="1">
        <v>200</v>
      </c>
      <c r="D201">
        <f>IF(VLOOKUP(Auffälligkeiten!A201,Anforderungsliste!B:G,6,FALSE)="ja",1,0)</f>
        <v>0</v>
      </c>
      <c r="E201">
        <f>IF(VLOOKUP(Auffälligkeiten!A201,Anforderungsliste!B:G,6,FALSE)="nein",1,0)</f>
        <v>0</v>
      </c>
    </row>
    <row r="202" spans="3:5" x14ac:dyDescent="0.4">
      <c r="C202" s="1">
        <v>201</v>
      </c>
      <c r="D202">
        <f>IF(VLOOKUP(Auffälligkeiten!A202,Anforderungsliste!B:G,6,FALSE)="ja",1,0)</f>
        <v>0</v>
      </c>
      <c r="E202">
        <f>IF(VLOOKUP(Auffälligkeiten!A202,Anforderungsliste!B:G,6,FALSE)="nein",1,0)</f>
        <v>0</v>
      </c>
    </row>
    <row r="203" spans="3:5" x14ac:dyDescent="0.4">
      <c r="C203" s="1">
        <v>202</v>
      </c>
      <c r="D203">
        <f>IF(VLOOKUP(Auffälligkeiten!A203,Anforderungsliste!B:G,6,FALSE)="ja",1,0)</f>
        <v>0</v>
      </c>
      <c r="E203">
        <f>IF(VLOOKUP(Auffälligkeiten!A203,Anforderungsliste!B:G,6,FALSE)="nein",1,0)</f>
        <v>0</v>
      </c>
    </row>
    <row r="204" spans="3:5" x14ac:dyDescent="0.4">
      <c r="C204" s="1">
        <v>203</v>
      </c>
      <c r="D204">
        <f>IF(VLOOKUP(Auffälligkeiten!A204,Anforderungsliste!B:G,6,FALSE)="ja",1,0)</f>
        <v>0</v>
      </c>
      <c r="E204">
        <f>IF(VLOOKUP(Auffälligkeiten!A204,Anforderungsliste!B:G,6,FALSE)="nein",1,0)</f>
        <v>0</v>
      </c>
    </row>
    <row r="205" spans="3:5" x14ac:dyDescent="0.4">
      <c r="C205" s="1">
        <v>204</v>
      </c>
      <c r="D205">
        <f>IF(VLOOKUP(Auffälligkeiten!A205,Anforderungsliste!B:G,6,FALSE)="ja",1,0)</f>
        <v>0</v>
      </c>
      <c r="E205">
        <f>IF(VLOOKUP(Auffälligkeiten!A205,Anforderungsliste!B:G,6,FALSE)="nein",1,0)</f>
        <v>0</v>
      </c>
    </row>
    <row r="206" spans="3:5" x14ac:dyDescent="0.4">
      <c r="C206" s="1">
        <v>205</v>
      </c>
      <c r="D206">
        <f>IF(VLOOKUP(Auffälligkeiten!A206,Anforderungsliste!B:G,6,FALSE)="ja",1,0)</f>
        <v>0</v>
      </c>
      <c r="E206">
        <f>IF(VLOOKUP(Auffälligkeiten!A206,Anforderungsliste!B:G,6,FALSE)="nein",1,0)</f>
        <v>0</v>
      </c>
    </row>
    <row r="207" spans="3:5" x14ac:dyDescent="0.4">
      <c r="C207" s="1">
        <v>206</v>
      </c>
      <c r="D207">
        <f>IF(VLOOKUP(Auffälligkeiten!A207,Anforderungsliste!B:G,6,FALSE)="ja",1,0)</f>
        <v>0</v>
      </c>
      <c r="E207">
        <f>IF(VLOOKUP(Auffälligkeiten!A207,Anforderungsliste!B:G,6,FALSE)="nein",1,0)</f>
        <v>0</v>
      </c>
    </row>
    <row r="208" spans="3:5" x14ac:dyDescent="0.4">
      <c r="C208" s="1">
        <v>207</v>
      </c>
      <c r="D208">
        <f>IF(VLOOKUP(Auffälligkeiten!A208,Anforderungsliste!B:G,6,FALSE)="ja",1,0)</f>
        <v>0</v>
      </c>
      <c r="E208">
        <f>IF(VLOOKUP(Auffälligkeiten!A208,Anforderungsliste!B:G,6,FALSE)="nein",1,0)</f>
        <v>0</v>
      </c>
    </row>
    <row r="209" spans="3:5" x14ac:dyDescent="0.4">
      <c r="C209" s="1">
        <v>208</v>
      </c>
      <c r="D209">
        <f>IF(VLOOKUP(Auffälligkeiten!A209,Anforderungsliste!B:G,6,FALSE)="ja",1,0)</f>
        <v>0</v>
      </c>
      <c r="E209">
        <f>IF(VLOOKUP(Auffälligkeiten!A209,Anforderungsliste!B:G,6,FALSE)="nein",1,0)</f>
        <v>0</v>
      </c>
    </row>
    <row r="210" spans="3:5" x14ac:dyDescent="0.4">
      <c r="C210" s="1">
        <v>209</v>
      </c>
      <c r="D210">
        <f>IF(VLOOKUP(Auffälligkeiten!A210,Anforderungsliste!B:G,6,FALSE)="ja",1,0)</f>
        <v>0</v>
      </c>
      <c r="E210">
        <f>IF(VLOOKUP(Auffälligkeiten!A210,Anforderungsliste!B:G,6,FALSE)="nein",1,0)</f>
        <v>0</v>
      </c>
    </row>
    <row r="211" spans="3:5" x14ac:dyDescent="0.4">
      <c r="C211" s="1">
        <v>210</v>
      </c>
      <c r="D211">
        <f>IF(VLOOKUP(Auffälligkeiten!A211,Anforderungsliste!B:G,6,FALSE)="ja",1,0)</f>
        <v>0</v>
      </c>
      <c r="E211">
        <f>IF(VLOOKUP(Auffälligkeiten!A211,Anforderungsliste!B:G,6,FALSE)="nein",1,0)</f>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Lies-Mich</vt:lpstr>
      <vt:lpstr>Anforderungsliste</vt:lpstr>
      <vt:lpstr>Auffälligkeiten</vt:lpstr>
      <vt:lpstr>Prüfkriterien</vt:lpstr>
      <vt:lpstr>Hilfstabelle</vt:lpstr>
      <vt:lpstr>Anforderungsliste!_ftn1</vt:lpstr>
      <vt:lpstr>Anforderungsliste!_ftnref1</vt:lpstr>
      <vt:lpstr>Anforderungsliste!_Hlk107825901</vt:lpstr>
      <vt:lpstr>Anforderungsliste!_Hlk108941358</vt:lpstr>
      <vt:lpstr>Anforderungsliste!_Hlk111531901</vt:lpstr>
      <vt:lpstr>Anforderungsliste!_Hlk112051496</vt:lpstr>
      <vt:lpstr>Anforderungsliste!_Hlk112051998</vt:lpstr>
    </vt:vector>
  </TitlesOfParts>
  <Manager>Dr. Bernd Schütze</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Mobile Apps im Gesundheitswesen: Anforderungen aus dem Datenschutz</dc:title>
  <dc:subject>Datenschutz im Gesundheitswesen bei  Einsatz von Mobile Apps</dc:subject>
  <dc:creator>Gemeinsame Arbeitsgruppe von GMDS, BvD, GDD</dc:creator>
  <cp:keywords>Gesundheitsdatenschutz, Apps, DS-GVO</cp:keywords>
  <dc:description>Creative Commons-Lizenz 4.0 International_x000d_
(CC BY-SA 4.0)_x000d_
https://creativecommons.org/licenses/by-sa/4.0/deed.de</dc:description>
  <cp:lastModifiedBy>Bernd Schütze</cp:lastModifiedBy>
  <dcterms:created xsi:type="dcterms:W3CDTF">2015-06-05T18:19:34Z</dcterms:created>
  <dcterms:modified xsi:type="dcterms:W3CDTF">2022-11-08T07:15:10Z</dcterms:modified>
</cp:coreProperties>
</file>